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90" yWindow="1320" windowWidth="14940" windowHeight="10125" tabRatio="594" activeTab="0"/>
  </bookViews>
  <sheets>
    <sheet name="網路統計108年建物移轉-上" sheetId="1" r:id="rId1"/>
    <sheet name="網路統計108年建物登記" sheetId="2" r:id="rId2"/>
    <sheet name="Sheet3" sheetId="3" r:id="rId3"/>
  </sheets>
  <definedNames>
    <definedName name="_xlnm.Print_Area" localSheetId="0">'網路統計108年建物移轉-上'!$A$1:$AN$69</definedName>
  </definedNames>
  <calcPr fullCalcOnLoad="1"/>
</workbook>
</file>

<file path=xl/sharedStrings.xml><?xml version="1.0" encoding="utf-8"?>
<sst xmlns="http://schemas.openxmlformats.org/spreadsheetml/2006/main" count="318" uniqueCount="65">
  <si>
    <t>完成保存登記後第一次移轉之筆數。面積(六層以下，含六層)</t>
  </si>
  <si>
    <t>東區</t>
  </si>
  <si>
    <t>南區</t>
  </si>
  <si>
    <t>北區</t>
  </si>
  <si>
    <t>全市總計</t>
  </si>
  <si>
    <t>筆數</t>
  </si>
  <si>
    <r>
      <t>面積(M</t>
    </r>
    <r>
      <rPr>
        <vertAlign val="superscript"/>
        <sz val="12"/>
        <rFont val="新細明體"/>
        <family val="1"/>
      </rPr>
      <t>2</t>
    </r>
    <r>
      <rPr>
        <sz val="12"/>
        <rFont val="新細明體"/>
        <family val="1"/>
      </rPr>
      <t>)</t>
    </r>
  </si>
  <si>
    <t>筆數合計</t>
  </si>
  <si>
    <r>
      <t>面積(M</t>
    </r>
    <r>
      <rPr>
        <b/>
        <vertAlign val="superscript"/>
        <sz val="12"/>
        <rFont val="新細明體"/>
        <family val="1"/>
      </rPr>
      <t>2</t>
    </r>
    <r>
      <rPr>
        <b/>
        <sz val="12"/>
        <rFont val="新細明體"/>
        <family val="1"/>
      </rPr>
      <t>)合計</t>
    </r>
  </si>
  <si>
    <t>備註</t>
  </si>
  <si>
    <t>2.本表係統計所有權人為本國私法人，建物主要用途為住家用、商業用、住商用、見使用執照或見其他事項，建築完成日期自92年1月1日起</t>
  </si>
  <si>
    <t xml:space="preserve">   迄今，完成建物第一次登記後以買賣為登記原因移轉之建物筆數與面積(單位為平方公尺)。</t>
  </si>
  <si>
    <t>安南</t>
  </si>
  <si>
    <t>安平</t>
  </si>
  <si>
    <t>中西</t>
  </si>
  <si>
    <t>新營</t>
  </si>
  <si>
    <t>鹽水</t>
  </si>
  <si>
    <t>後壁</t>
  </si>
  <si>
    <t>東山</t>
  </si>
  <si>
    <t>下營</t>
  </si>
  <si>
    <t>官田</t>
  </si>
  <si>
    <t>大內</t>
  </si>
  <si>
    <t>佳里</t>
  </si>
  <si>
    <t>七股</t>
  </si>
  <si>
    <t>將軍</t>
  </si>
  <si>
    <t>學甲</t>
  </si>
  <si>
    <t>善化</t>
  </si>
  <si>
    <t>新市</t>
  </si>
  <si>
    <t>安定</t>
  </si>
  <si>
    <t xml:space="preserve">1.資料來源：臺南市政府地政局http://www.tnla.gov.tw/ </t>
  </si>
  <si>
    <t>永康</t>
  </si>
  <si>
    <t>山上</t>
  </si>
  <si>
    <t>新化</t>
  </si>
  <si>
    <t>北門</t>
  </si>
  <si>
    <t>西港</t>
  </si>
  <si>
    <t>六甲</t>
  </si>
  <si>
    <t>麻豆</t>
  </si>
  <si>
    <t>完成保存登記後第一次移轉之筆數。面積(7層以上)</t>
  </si>
  <si>
    <t>完成保存登記後第一次登記之筆數。面積(六層以下，含六層)</t>
  </si>
  <si>
    <t>完成保存登記後第一次登記之筆數。面積(7層以上)</t>
  </si>
  <si>
    <t>2.本表係統計所有權人為本國私法人，建物主要用途為住家用、商業用、住商用、見使用執照或見其他事項，建築完成日期自92年1月1日起
             迄今，完成建物第一次登記後以買賣為登記原因移轉之建物筆數與面積(單位為平方公尺)。</t>
  </si>
  <si>
    <t>柳營</t>
  </si>
  <si>
    <t>白河</t>
  </si>
  <si>
    <t>左鎮</t>
  </si>
  <si>
    <t>仁德</t>
  </si>
  <si>
    <t>歸仁</t>
  </si>
  <si>
    <t>關廟</t>
  </si>
  <si>
    <t>龍崎</t>
  </si>
  <si>
    <t>玉井</t>
  </si>
  <si>
    <t>楠西</t>
  </si>
  <si>
    <t>南化</t>
  </si>
  <si>
    <t>臺南市108年建物第一次「移轉」統計表</t>
  </si>
  <si>
    <t>臺南市108年建物第一次「登記」統計表</t>
  </si>
  <si>
    <t>108年1月</t>
  </si>
  <si>
    <t>108年2月</t>
  </si>
  <si>
    <t>108年3月</t>
  </si>
  <si>
    <t>108年4月</t>
  </si>
  <si>
    <t>108年5月</t>
  </si>
  <si>
    <t>108年6月</t>
  </si>
  <si>
    <t>108年7月</t>
  </si>
  <si>
    <t>108年8月</t>
  </si>
  <si>
    <t>108年9月</t>
  </si>
  <si>
    <t>108年10月</t>
  </si>
  <si>
    <t>108年11月</t>
  </si>
  <si>
    <t>108年12月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</si>
</sst>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"/>
    <numFmt numFmtId="177" formatCode="#,##0.00_ 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[$-1010404]#,##0"/>
    <numFmt numFmtId="183" formatCode="[$-1010404]#,##0.#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</numFmts>
  <fonts count="49">
    <font>
      <sz val="12"/>
      <name val="新細明體"/>
      <family val="1"/>
    </font>
    <font>
      <sz val="14"/>
      <name val="新細明體"/>
      <family val="1"/>
    </font>
    <font>
      <b/>
      <sz val="14"/>
      <name val="新細明體"/>
      <family val="1"/>
    </font>
    <font>
      <b/>
      <sz val="12"/>
      <name val="新細明體"/>
      <family val="1"/>
    </font>
    <font>
      <sz val="9"/>
      <name val="新細明體"/>
      <family val="1"/>
    </font>
    <font>
      <vertAlign val="superscript"/>
      <sz val="12"/>
      <name val="新細明體"/>
      <family val="1"/>
    </font>
    <font>
      <b/>
      <vertAlign val="superscript"/>
      <sz val="12"/>
      <name val="新細明體"/>
      <family val="1"/>
    </font>
    <font>
      <b/>
      <sz val="16"/>
      <name val="文鼎細鋼筆行楷"/>
      <family val="1"/>
    </font>
    <font>
      <b/>
      <sz val="30"/>
      <name val="文鼎細鋼筆行楷"/>
      <family val="1"/>
    </font>
    <font>
      <sz val="10"/>
      <name val="Arial"/>
      <family val="2"/>
    </font>
    <font>
      <sz val="10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 diagonalDown="1">
      <left style="medium"/>
      <right style="thin"/>
      <top style="medium"/>
      <bottom style="thin"/>
      <diagonal style="thin"/>
    </border>
    <border diagonalDown="1">
      <left style="thin"/>
      <right style="medium"/>
      <top style="thin"/>
      <bottom style="medium"/>
      <diagonal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9" fillId="0" borderId="0">
      <alignment wrapText="1"/>
      <protection/>
    </xf>
    <xf numFmtId="0" fontId="9" fillId="0" borderId="0">
      <alignment wrapText="1"/>
      <protection/>
    </xf>
    <xf numFmtId="0" fontId="9" fillId="0" borderId="0">
      <alignment wrapText="1"/>
      <protection/>
    </xf>
    <xf numFmtId="0" fontId="9" fillId="0" borderId="0">
      <alignment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182" fontId="10" fillId="0" borderId="8">
      <alignment horizontal="right" vertical="center" wrapText="1"/>
      <protection/>
    </xf>
    <xf numFmtId="0" fontId="44" fillId="30" borderId="2" applyNumberFormat="0" applyAlignment="0" applyProtection="0"/>
    <xf numFmtId="0" fontId="45" fillId="22" borderId="9" applyNumberFormat="0" applyAlignment="0" applyProtection="0"/>
    <xf numFmtId="0" fontId="46" fillId="31" borderId="10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88">
    <xf numFmtId="0" fontId="0" fillId="0" borderId="0" xfId="0" applyAlignment="1">
      <alignment vertical="center"/>
    </xf>
    <xf numFmtId="3" fontId="0" fillId="0" borderId="11" xfId="0" applyNumberFormat="1" applyBorder="1" applyAlignment="1">
      <alignment vertical="center"/>
    </xf>
    <xf numFmtId="4" fontId="0" fillId="0" borderId="12" xfId="0" applyNumberFormat="1" applyBorder="1" applyAlignment="1">
      <alignment vertical="center"/>
    </xf>
    <xf numFmtId="3" fontId="3" fillId="0" borderId="13" xfId="0" applyNumberFormat="1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4" fontId="3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82" fontId="10" fillId="0" borderId="18" xfId="62" applyBorder="1">
      <alignment horizontal="right" vertical="center" wrapText="1"/>
      <protection/>
    </xf>
    <xf numFmtId="3" fontId="0" fillId="0" borderId="19" xfId="0" applyNumberFormat="1" applyBorder="1" applyAlignment="1">
      <alignment vertical="center"/>
    </xf>
    <xf numFmtId="4" fontId="0" fillId="0" borderId="20" xfId="0" applyNumberFormat="1" applyBorder="1" applyAlignment="1">
      <alignment vertical="center"/>
    </xf>
    <xf numFmtId="3" fontId="0" fillId="0" borderId="15" xfId="0" applyNumberFormat="1" applyBorder="1" applyAlignment="1">
      <alignment vertical="center"/>
    </xf>
    <xf numFmtId="4" fontId="0" fillId="0" borderId="21" xfId="0" applyNumberFormat="1" applyBorder="1" applyAlignment="1">
      <alignment vertical="center"/>
    </xf>
    <xf numFmtId="0" fontId="0" fillId="0" borderId="19" xfId="0" applyBorder="1" applyAlignment="1">
      <alignment vertical="center"/>
    </xf>
    <xf numFmtId="4" fontId="3" fillId="0" borderId="22" xfId="0" applyNumberFormat="1" applyFont="1" applyBorder="1" applyAlignment="1">
      <alignment vertical="center"/>
    </xf>
    <xf numFmtId="4" fontId="3" fillId="0" borderId="23" xfId="0" applyNumberFormat="1" applyFont="1" applyBorder="1" applyAlignment="1">
      <alignment vertical="center"/>
    </xf>
    <xf numFmtId="3" fontId="3" fillId="0" borderId="24" xfId="0" applyNumberFormat="1" applyFont="1" applyBorder="1" applyAlignment="1">
      <alignment vertical="center"/>
    </xf>
    <xf numFmtId="182" fontId="10" fillId="0" borderId="25" xfId="62" applyBorder="1">
      <alignment horizontal="right" vertical="center" wrapText="1"/>
      <protection/>
    </xf>
    <xf numFmtId="182" fontId="10" fillId="0" borderId="26" xfId="62" applyBorder="1">
      <alignment horizontal="right" vertical="center" wrapText="1"/>
      <protection/>
    </xf>
    <xf numFmtId="3" fontId="3" fillId="0" borderId="27" xfId="0" applyNumberFormat="1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3" fontId="3" fillId="0" borderId="28" xfId="0" applyNumberFormat="1" applyFont="1" applyBorder="1" applyAlignment="1">
      <alignment vertical="center"/>
    </xf>
    <xf numFmtId="4" fontId="3" fillId="0" borderId="29" xfId="0" applyNumberFormat="1" applyFont="1" applyBorder="1" applyAlignment="1">
      <alignment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0" fillId="0" borderId="35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3" fontId="3" fillId="0" borderId="36" xfId="0" applyNumberFormat="1" applyFont="1" applyBorder="1" applyAlignment="1">
      <alignment vertical="center"/>
    </xf>
    <xf numFmtId="0" fontId="0" fillId="0" borderId="16" xfId="0" applyBorder="1" applyAlignment="1">
      <alignment vertical="center"/>
    </xf>
    <xf numFmtId="182" fontId="10" fillId="0" borderId="37" xfId="62" applyBorder="1">
      <alignment horizontal="right" vertical="center" wrapText="1"/>
      <protection/>
    </xf>
    <xf numFmtId="182" fontId="10" fillId="0" borderId="38" xfId="62" applyBorder="1">
      <alignment horizontal="right" vertical="center" wrapText="1"/>
      <protection/>
    </xf>
    <xf numFmtId="0" fontId="0" fillId="0" borderId="35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40" xfId="0" applyBorder="1" applyAlignment="1">
      <alignment vertical="center"/>
    </xf>
    <xf numFmtId="3" fontId="0" fillId="0" borderId="0" xfId="0" applyNumberFormat="1" applyAlignment="1">
      <alignment vertical="center"/>
    </xf>
    <xf numFmtId="4" fontId="0" fillId="0" borderId="0" xfId="0" applyNumberFormat="1" applyAlignment="1">
      <alignment vertical="center"/>
    </xf>
    <xf numFmtId="182" fontId="0" fillId="0" borderId="0" xfId="0" applyNumberFormat="1" applyAlignment="1">
      <alignment vertical="center"/>
    </xf>
    <xf numFmtId="0" fontId="0" fillId="0" borderId="41" xfId="0" applyBorder="1" applyAlignment="1">
      <alignment vertical="center"/>
    </xf>
    <xf numFmtId="0" fontId="3" fillId="0" borderId="42" xfId="0" applyFont="1" applyBorder="1" applyAlignment="1">
      <alignment vertical="center"/>
    </xf>
    <xf numFmtId="4" fontId="0" fillId="0" borderId="11" xfId="0" applyNumberFormat="1" applyBorder="1" applyAlignment="1">
      <alignment vertical="center"/>
    </xf>
    <xf numFmtId="0" fontId="0" fillId="0" borderId="43" xfId="0" applyBorder="1" applyAlignment="1">
      <alignment vertical="center"/>
    </xf>
    <xf numFmtId="4" fontId="0" fillId="0" borderId="40" xfId="0" applyNumberFormat="1" applyBorder="1" applyAlignment="1">
      <alignment vertical="center"/>
    </xf>
    <xf numFmtId="182" fontId="10" fillId="0" borderId="44" xfId="62" applyBorder="1">
      <alignment horizontal="right" vertical="center" wrapText="1"/>
      <protection/>
    </xf>
    <xf numFmtId="182" fontId="10" fillId="0" borderId="45" xfId="62" applyBorder="1">
      <alignment horizontal="right" vertical="center" wrapText="1"/>
      <protection/>
    </xf>
    <xf numFmtId="3" fontId="3" fillId="0" borderId="39" xfId="0" applyNumberFormat="1" applyFont="1" applyBorder="1" applyAlignment="1">
      <alignment vertical="center"/>
    </xf>
    <xf numFmtId="3" fontId="3" fillId="0" borderId="35" xfId="0" applyNumberFormat="1" applyFont="1" applyBorder="1" applyAlignment="1">
      <alignment vertical="center"/>
    </xf>
    <xf numFmtId="4" fontId="3" fillId="0" borderId="46" xfId="0" applyNumberFormat="1" applyFont="1" applyBorder="1" applyAlignment="1">
      <alignment vertical="center"/>
    </xf>
    <xf numFmtId="4" fontId="3" fillId="0" borderId="17" xfId="0" applyNumberFormat="1" applyFont="1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40" xfId="0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0" fillId="0" borderId="43" xfId="0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0" fillId="0" borderId="50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51" xfId="0" applyBorder="1" applyAlignment="1">
      <alignment vertical="center"/>
    </xf>
    <xf numFmtId="0" fontId="7" fillId="0" borderId="52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</cellXfs>
  <cellStyles count="5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 5" xfId="36"/>
    <cellStyle name="Comma" xfId="37"/>
    <cellStyle name="Comma [0]" xfId="38"/>
    <cellStyle name="Followed Hyperlink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樣式 1" xfId="62"/>
    <cellStyle name="輸入" xfId="63"/>
    <cellStyle name="輸出" xfId="64"/>
    <cellStyle name="檢查儲存格" xfId="65"/>
    <cellStyle name="壞" xfId="66"/>
    <cellStyle name="警告文字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69"/>
  <sheetViews>
    <sheetView tabSelected="1" view="pageBreakPreview" zoomScale="60" zoomScaleNormal="80" zoomScalePageLayoutView="0" workbookViewId="0" topLeftCell="A1">
      <selection activeCell="D5" sqref="D5"/>
    </sheetView>
  </sheetViews>
  <sheetFormatPr defaultColWidth="9.00390625" defaultRowHeight="16.5"/>
  <cols>
    <col min="1" max="1" width="9.50390625" style="0" bestFit="1" customWidth="1"/>
    <col min="3" max="3" width="12.625" style="0" bestFit="1" customWidth="1"/>
    <col min="4" max="4" width="12.125" style="0" bestFit="1" customWidth="1"/>
    <col min="5" max="5" width="12.375" style="0" customWidth="1"/>
    <col min="6" max="6" width="12.50390625" style="0" customWidth="1"/>
    <col min="7" max="7" width="14.125" style="0" customWidth="1"/>
    <col min="8" max="9" width="12.125" style="0" bestFit="1" customWidth="1"/>
    <col min="10" max="10" width="11.25390625" style="0" customWidth="1"/>
    <col min="11" max="11" width="11.875" style="0" customWidth="1"/>
    <col min="12" max="12" width="10.75390625" style="0" bestFit="1" customWidth="1"/>
    <col min="13" max="13" width="10.75390625" style="0" customWidth="1"/>
    <col min="14" max="14" width="10.75390625" style="0" bestFit="1" customWidth="1"/>
    <col min="15" max="15" width="12.25390625" style="0" customWidth="1"/>
    <col min="16" max="17" width="10.75390625" style="0" bestFit="1" customWidth="1"/>
    <col min="18" max="18" width="11.75390625" style="0" customWidth="1"/>
    <col min="19" max="19" width="9.75390625" style="0" customWidth="1"/>
    <col min="20" max="20" width="13.50390625" style="0" customWidth="1"/>
    <col min="21" max="21" width="11.25390625" style="0" customWidth="1"/>
    <col min="22" max="22" width="11.375" style="0" customWidth="1"/>
    <col min="23" max="23" width="11.50390625" style="0" customWidth="1"/>
    <col min="24" max="24" width="9.25390625" style="0" customWidth="1"/>
    <col min="25" max="25" width="14.625" style="0" customWidth="1"/>
    <col min="26" max="26" width="11.375" style="0" customWidth="1"/>
    <col min="27" max="28" width="12.125" style="0" bestFit="1" customWidth="1"/>
    <col min="29" max="29" width="12.875" style="0" customWidth="1"/>
    <col min="30" max="30" width="11.375" style="0" customWidth="1"/>
    <col min="31" max="31" width="8.625" style="0" customWidth="1"/>
    <col min="32" max="33" width="12.125" style="0" bestFit="1" customWidth="1"/>
    <col min="34" max="34" width="12.00390625" style="0" customWidth="1"/>
    <col min="35" max="35" width="9.625" style="0" customWidth="1"/>
    <col min="36" max="36" width="12.125" style="0" customWidth="1"/>
    <col min="37" max="37" width="9.625" style="0" customWidth="1"/>
    <col min="38" max="38" width="8.625" style="0" customWidth="1"/>
    <col min="39" max="39" width="12.125" style="0" customWidth="1"/>
    <col min="40" max="40" width="13.75390625" style="0" customWidth="1"/>
  </cols>
  <sheetData>
    <row r="1" spans="1:40" ht="37.5" customHeight="1" thickBot="1">
      <c r="A1" s="80" t="s">
        <v>51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</row>
    <row r="2" spans="1:40" ht="24.75" customHeight="1" thickBot="1">
      <c r="A2" s="81"/>
      <c r="B2" s="82"/>
      <c r="C2" s="77" t="s">
        <v>0</v>
      </c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9"/>
    </row>
    <row r="3" spans="1:40" ht="24.75" customHeight="1" thickBot="1">
      <c r="A3" s="83"/>
      <c r="B3" s="84"/>
      <c r="C3" s="33" t="s">
        <v>1</v>
      </c>
      <c r="D3" s="34" t="s">
        <v>2</v>
      </c>
      <c r="E3" s="34" t="s">
        <v>3</v>
      </c>
      <c r="F3" s="34" t="s">
        <v>12</v>
      </c>
      <c r="G3" s="34" t="s">
        <v>13</v>
      </c>
      <c r="H3" s="34" t="s">
        <v>14</v>
      </c>
      <c r="I3" s="34" t="s">
        <v>15</v>
      </c>
      <c r="J3" s="34" t="s">
        <v>16</v>
      </c>
      <c r="K3" s="34" t="s">
        <v>41</v>
      </c>
      <c r="L3" s="34" t="s">
        <v>42</v>
      </c>
      <c r="M3" s="34" t="s">
        <v>17</v>
      </c>
      <c r="N3" s="34" t="s">
        <v>18</v>
      </c>
      <c r="O3" s="34" t="s">
        <v>36</v>
      </c>
      <c r="P3" s="34" t="s">
        <v>19</v>
      </c>
      <c r="Q3" s="34" t="s">
        <v>35</v>
      </c>
      <c r="R3" s="34" t="s">
        <v>20</v>
      </c>
      <c r="S3" s="34" t="s">
        <v>21</v>
      </c>
      <c r="T3" s="34" t="s">
        <v>22</v>
      </c>
      <c r="U3" s="34" t="s">
        <v>34</v>
      </c>
      <c r="V3" s="34" t="s">
        <v>23</v>
      </c>
      <c r="W3" s="34" t="s">
        <v>24</v>
      </c>
      <c r="X3" s="34" t="s">
        <v>33</v>
      </c>
      <c r="Y3" s="34" t="s">
        <v>25</v>
      </c>
      <c r="Z3" s="34" t="s">
        <v>32</v>
      </c>
      <c r="AA3" s="34" t="s">
        <v>26</v>
      </c>
      <c r="AB3" s="34" t="s">
        <v>27</v>
      </c>
      <c r="AC3" s="34" t="s">
        <v>28</v>
      </c>
      <c r="AD3" s="34" t="s">
        <v>31</v>
      </c>
      <c r="AE3" s="34" t="s">
        <v>43</v>
      </c>
      <c r="AF3" s="34" t="s">
        <v>44</v>
      </c>
      <c r="AG3" s="34" t="s">
        <v>45</v>
      </c>
      <c r="AH3" s="34" t="s">
        <v>46</v>
      </c>
      <c r="AI3" s="34" t="s">
        <v>47</v>
      </c>
      <c r="AJ3" s="34" t="s">
        <v>48</v>
      </c>
      <c r="AK3" s="34" t="s">
        <v>49</v>
      </c>
      <c r="AL3" s="34" t="s">
        <v>50</v>
      </c>
      <c r="AM3" s="35" t="s">
        <v>30</v>
      </c>
      <c r="AN3" s="36" t="s">
        <v>4</v>
      </c>
    </row>
    <row r="4" spans="1:40" ht="21" customHeight="1">
      <c r="A4" s="76" t="s">
        <v>53</v>
      </c>
      <c r="B4" s="37" t="s">
        <v>5</v>
      </c>
      <c r="C4" s="48">
        <v>12</v>
      </c>
      <c r="D4" s="49">
        <v>6</v>
      </c>
      <c r="E4" s="49">
        <v>3</v>
      </c>
      <c r="F4" s="49">
        <v>77</v>
      </c>
      <c r="G4" s="49">
        <v>2</v>
      </c>
      <c r="H4" s="49">
        <v>2</v>
      </c>
      <c r="I4" s="49">
        <v>7</v>
      </c>
      <c r="J4" s="49">
        <v>33</v>
      </c>
      <c r="K4" s="49">
        <v>0</v>
      </c>
      <c r="L4" s="49">
        <v>1</v>
      </c>
      <c r="M4" s="49">
        <v>0</v>
      </c>
      <c r="N4" s="49">
        <v>2</v>
      </c>
      <c r="O4" s="49">
        <v>6</v>
      </c>
      <c r="P4" s="49">
        <v>1</v>
      </c>
      <c r="Q4" s="49">
        <v>0</v>
      </c>
      <c r="R4" s="49">
        <v>8</v>
      </c>
      <c r="S4" s="49">
        <v>0</v>
      </c>
      <c r="T4" s="49">
        <v>14</v>
      </c>
      <c r="U4" s="49">
        <v>0</v>
      </c>
      <c r="V4" s="49">
        <v>9</v>
      </c>
      <c r="W4" s="49">
        <v>20</v>
      </c>
      <c r="X4" s="49">
        <v>0</v>
      </c>
      <c r="Y4" s="49">
        <v>22</v>
      </c>
      <c r="Z4" s="49">
        <v>4</v>
      </c>
      <c r="AA4" s="49">
        <v>56</v>
      </c>
      <c r="AB4" s="49">
        <v>24</v>
      </c>
      <c r="AC4" s="49">
        <v>5</v>
      </c>
      <c r="AD4" s="49">
        <v>3</v>
      </c>
      <c r="AE4" s="49">
        <v>0</v>
      </c>
      <c r="AF4" s="49">
        <v>27</v>
      </c>
      <c r="AG4" s="49">
        <v>29</v>
      </c>
      <c r="AH4" s="49">
        <v>8</v>
      </c>
      <c r="AI4" s="49">
        <v>0</v>
      </c>
      <c r="AJ4" s="49">
        <v>0</v>
      </c>
      <c r="AK4" s="49">
        <v>0</v>
      </c>
      <c r="AL4" s="49">
        <v>0</v>
      </c>
      <c r="AM4" s="47">
        <v>55</v>
      </c>
      <c r="AN4" s="39">
        <f aca="true" t="shared" si="0" ref="AN4:AN27">SUM(C4:AM4)</f>
        <v>436</v>
      </c>
    </row>
    <row r="5" spans="1:40" ht="21" customHeight="1" thickBot="1">
      <c r="A5" s="70"/>
      <c r="B5" s="14" t="s">
        <v>6</v>
      </c>
      <c r="C5" s="50">
        <v>1593.95</v>
      </c>
      <c r="D5" s="11">
        <v>1737.47</v>
      </c>
      <c r="E5" s="11">
        <v>1064.23</v>
      </c>
      <c r="F5" s="11">
        <v>11192.19</v>
      </c>
      <c r="G5" s="11">
        <v>686.55</v>
      </c>
      <c r="H5" s="11">
        <v>630.21</v>
      </c>
      <c r="I5" s="11">
        <v>1622.88</v>
      </c>
      <c r="J5" s="11">
        <v>5748.09</v>
      </c>
      <c r="K5" s="11">
        <v>0</v>
      </c>
      <c r="L5" s="11">
        <v>122.67</v>
      </c>
      <c r="M5" s="11">
        <v>0</v>
      </c>
      <c r="N5" s="11">
        <v>291.86</v>
      </c>
      <c r="O5" s="11">
        <v>1215.03</v>
      </c>
      <c r="P5" s="11">
        <v>191.85</v>
      </c>
      <c r="Q5" s="11">
        <v>0</v>
      </c>
      <c r="R5" s="11">
        <v>1054.64</v>
      </c>
      <c r="S5" s="11">
        <v>0</v>
      </c>
      <c r="T5" s="11">
        <v>2404.96</v>
      </c>
      <c r="U5" s="11">
        <v>0</v>
      </c>
      <c r="V5" s="11">
        <v>1448.47</v>
      </c>
      <c r="W5" s="11">
        <v>2855.56</v>
      </c>
      <c r="X5" s="11">
        <v>0</v>
      </c>
      <c r="Y5" s="11">
        <v>3208.13</v>
      </c>
      <c r="Z5" s="11">
        <v>677.65</v>
      </c>
      <c r="AA5" s="11">
        <v>8602.34</v>
      </c>
      <c r="AB5" s="11">
        <v>4339.36</v>
      </c>
      <c r="AC5" s="11">
        <v>608.44</v>
      </c>
      <c r="AD5" s="11">
        <v>471.17</v>
      </c>
      <c r="AE5" s="11">
        <v>0</v>
      </c>
      <c r="AF5" s="11">
        <v>5335.64</v>
      </c>
      <c r="AG5" s="11">
        <v>3469.18</v>
      </c>
      <c r="AH5" s="11">
        <v>4829.11</v>
      </c>
      <c r="AI5" s="11">
        <v>0</v>
      </c>
      <c r="AJ5" s="11">
        <v>0</v>
      </c>
      <c r="AK5" s="11">
        <v>0</v>
      </c>
      <c r="AL5" s="11">
        <v>0</v>
      </c>
      <c r="AM5" s="44">
        <v>6674.73</v>
      </c>
      <c r="AN5" s="30">
        <f t="shared" si="0"/>
        <v>72076.36</v>
      </c>
    </row>
    <row r="6" spans="1:40" ht="21" customHeight="1">
      <c r="A6" s="70" t="s">
        <v>54</v>
      </c>
      <c r="B6" s="13" t="s">
        <v>5</v>
      </c>
      <c r="C6" s="12">
        <v>9</v>
      </c>
      <c r="D6" s="11">
        <v>7</v>
      </c>
      <c r="E6" s="11">
        <v>2</v>
      </c>
      <c r="F6" s="11">
        <v>47</v>
      </c>
      <c r="G6" s="11">
        <v>2</v>
      </c>
      <c r="H6" s="11">
        <v>4</v>
      </c>
      <c r="I6" s="11">
        <v>3</v>
      </c>
      <c r="J6" s="11">
        <v>0</v>
      </c>
      <c r="K6" s="11">
        <v>4</v>
      </c>
      <c r="L6" s="11">
        <v>4</v>
      </c>
      <c r="M6" s="11">
        <v>0</v>
      </c>
      <c r="N6" s="11">
        <v>0</v>
      </c>
      <c r="O6" s="11">
        <v>4</v>
      </c>
      <c r="P6" s="11">
        <v>0</v>
      </c>
      <c r="Q6" s="11">
        <v>1</v>
      </c>
      <c r="R6" s="11">
        <v>19</v>
      </c>
      <c r="S6" s="11">
        <v>0</v>
      </c>
      <c r="T6" s="11">
        <v>30</v>
      </c>
      <c r="U6" s="11">
        <v>0</v>
      </c>
      <c r="V6" s="11">
        <v>0</v>
      </c>
      <c r="W6" s="11">
        <v>4</v>
      </c>
      <c r="X6" s="11">
        <v>0</v>
      </c>
      <c r="Y6" s="11">
        <v>6</v>
      </c>
      <c r="Z6" s="11">
        <v>0</v>
      </c>
      <c r="AA6" s="11">
        <v>47</v>
      </c>
      <c r="AB6" s="11">
        <v>18</v>
      </c>
      <c r="AC6" s="11">
        <v>7</v>
      </c>
      <c r="AD6" s="11">
        <v>4</v>
      </c>
      <c r="AE6" s="11">
        <v>0</v>
      </c>
      <c r="AF6" s="11">
        <v>5</v>
      </c>
      <c r="AG6" s="11">
        <v>12</v>
      </c>
      <c r="AH6" s="11">
        <v>20</v>
      </c>
      <c r="AI6" s="11">
        <v>0</v>
      </c>
      <c r="AJ6" s="11">
        <v>0</v>
      </c>
      <c r="AK6" s="11">
        <v>1</v>
      </c>
      <c r="AL6" s="11">
        <v>0</v>
      </c>
      <c r="AM6" s="23">
        <v>19</v>
      </c>
      <c r="AN6" s="39">
        <f t="shared" si="0"/>
        <v>279</v>
      </c>
    </row>
    <row r="7" spans="1:40" ht="21" customHeight="1" thickBot="1">
      <c r="A7" s="70"/>
      <c r="B7" s="14" t="s">
        <v>6</v>
      </c>
      <c r="C7" s="12">
        <v>998.46</v>
      </c>
      <c r="D7" s="11">
        <v>1473.16</v>
      </c>
      <c r="E7" s="11">
        <v>985.51</v>
      </c>
      <c r="F7" s="11">
        <v>12124.03</v>
      </c>
      <c r="G7" s="11">
        <v>579.77</v>
      </c>
      <c r="H7" s="11">
        <v>1316.82</v>
      </c>
      <c r="I7" s="11">
        <v>851.61</v>
      </c>
      <c r="J7" s="11">
        <v>0</v>
      </c>
      <c r="K7" s="11">
        <v>584.31</v>
      </c>
      <c r="L7" s="11">
        <v>697.65</v>
      </c>
      <c r="M7" s="11">
        <v>0</v>
      </c>
      <c r="N7" s="11">
        <v>0</v>
      </c>
      <c r="O7" s="11">
        <v>837.09</v>
      </c>
      <c r="P7" s="11">
        <v>0</v>
      </c>
      <c r="Q7" s="11">
        <v>156.51</v>
      </c>
      <c r="R7" s="11">
        <v>1242.44</v>
      </c>
      <c r="S7" s="11">
        <v>0</v>
      </c>
      <c r="T7" s="11">
        <v>3910.44</v>
      </c>
      <c r="U7" s="11">
        <v>0</v>
      </c>
      <c r="V7" s="11">
        <v>0</v>
      </c>
      <c r="W7" s="11">
        <v>553.1</v>
      </c>
      <c r="X7" s="11">
        <v>0</v>
      </c>
      <c r="Y7" s="11">
        <v>950.47</v>
      </c>
      <c r="Z7" s="11">
        <v>0</v>
      </c>
      <c r="AA7" s="11">
        <v>6947.02</v>
      </c>
      <c r="AB7" s="11">
        <v>2362.44</v>
      </c>
      <c r="AC7" s="11">
        <v>1125.03</v>
      </c>
      <c r="AD7" s="11">
        <v>658.41</v>
      </c>
      <c r="AE7" s="11">
        <v>0</v>
      </c>
      <c r="AF7" s="11">
        <v>879.48</v>
      </c>
      <c r="AG7" s="11">
        <v>865.11</v>
      </c>
      <c r="AH7" s="11">
        <v>3340.1</v>
      </c>
      <c r="AI7" s="11">
        <v>0</v>
      </c>
      <c r="AJ7" s="11">
        <v>0</v>
      </c>
      <c r="AK7" s="11">
        <v>160.5</v>
      </c>
      <c r="AL7" s="11">
        <v>0</v>
      </c>
      <c r="AM7" s="23">
        <v>3667</v>
      </c>
      <c r="AN7" s="30">
        <f t="shared" si="0"/>
        <v>47266.46000000001</v>
      </c>
    </row>
    <row r="8" spans="1:40" ht="21" customHeight="1">
      <c r="A8" s="76" t="s">
        <v>55</v>
      </c>
      <c r="B8" s="13" t="s">
        <v>5</v>
      </c>
      <c r="C8" s="12">
        <v>9</v>
      </c>
      <c r="D8" s="11">
        <v>2</v>
      </c>
      <c r="E8" s="11">
        <v>2</v>
      </c>
      <c r="F8" s="11">
        <v>67</v>
      </c>
      <c r="G8" s="11">
        <v>3</v>
      </c>
      <c r="H8" s="11">
        <v>3</v>
      </c>
      <c r="I8" s="11">
        <v>9</v>
      </c>
      <c r="J8" s="11">
        <v>8</v>
      </c>
      <c r="K8" s="11">
        <v>35</v>
      </c>
      <c r="L8" s="11">
        <v>8</v>
      </c>
      <c r="M8" s="11">
        <v>0</v>
      </c>
      <c r="N8" s="11">
        <v>1</v>
      </c>
      <c r="O8" s="11">
        <v>5</v>
      </c>
      <c r="P8" s="11">
        <v>0</v>
      </c>
      <c r="Q8" s="11">
        <v>0</v>
      </c>
      <c r="R8" s="11">
        <v>50</v>
      </c>
      <c r="S8" s="11">
        <v>0</v>
      </c>
      <c r="T8" s="11">
        <v>71</v>
      </c>
      <c r="U8" s="11">
        <v>0</v>
      </c>
      <c r="V8" s="11">
        <v>0</v>
      </c>
      <c r="W8" s="11">
        <v>12</v>
      </c>
      <c r="X8" s="11">
        <v>0</v>
      </c>
      <c r="Y8" s="11">
        <v>0</v>
      </c>
      <c r="Z8" s="11">
        <v>2</v>
      </c>
      <c r="AA8" s="11">
        <v>77</v>
      </c>
      <c r="AB8" s="11">
        <v>51</v>
      </c>
      <c r="AC8" s="11">
        <v>17</v>
      </c>
      <c r="AD8" s="11">
        <v>1</v>
      </c>
      <c r="AE8" s="11">
        <v>0</v>
      </c>
      <c r="AF8" s="11">
        <v>23</v>
      </c>
      <c r="AG8" s="11">
        <v>19</v>
      </c>
      <c r="AH8" s="11">
        <v>3</v>
      </c>
      <c r="AI8" s="11">
        <v>0</v>
      </c>
      <c r="AJ8" s="11">
        <v>11</v>
      </c>
      <c r="AK8" s="11">
        <v>0</v>
      </c>
      <c r="AL8" s="11">
        <v>0</v>
      </c>
      <c r="AM8" s="23">
        <v>50</v>
      </c>
      <c r="AN8" s="39">
        <f t="shared" si="0"/>
        <v>539</v>
      </c>
    </row>
    <row r="9" spans="1:40" ht="21" customHeight="1" thickBot="1">
      <c r="A9" s="70"/>
      <c r="B9" s="14" t="s">
        <v>6</v>
      </c>
      <c r="C9" s="12">
        <v>1527.53</v>
      </c>
      <c r="D9" s="11">
        <v>352.53</v>
      </c>
      <c r="E9" s="11">
        <v>786.32</v>
      </c>
      <c r="F9" s="11">
        <v>9892.26</v>
      </c>
      <c r="G9" s="11">
        <v>960.22</v>
      </c>
      <c r="H9" s="11">
        <v>1060.78</v>
      </c>
      <c r="I9" s="11">
        <v>1981.01</v>
      </c>
      <c r="J9" s="11">
        <v>1535.98</v>
      </c>
      <c r="K9" s="11">
        <v>4390.88</v>
      </c>
      <c r="L9" s="11">
        <v>1356.4</v>
      </c>
      <c r="M9" s="11">
        <v>0</v>
      </c>
      <c r="N9" s="11">
        <v>139.47</v>
      </c>
      <c r="O9" s="11">
        <v>901.24</v>
      </c>
      <c r="P9" s="11">
        <v>0</v>
      </c>
      <c r="Q9" s="11">
        <v>0</v>
      </c>
      <c r="R9" s="11">
        <v>6540.24</v>
      </c>
      <c r="S9" s="11">
        <v>0</v>
      </c>
      <c r="T9" s="11">
        <v>7830.52</v>
      </c>
      <c r="U9" s="11">
        <v>0</v>
      </c>
      <c r="V9" s="11">
        <v>0</v>
      </c>
      <c r="W9" s="11">
        <v>1623.74</v>
      </c>
      <c r="X9" s="11">
        <v>0</v>
      </c>
      <c r="Y9" s="11">
        <v>0</v>
      </c>
      <c r="Z9" s="11">
        <v>398.82</v>
      </c>
      <c r="AA9" s="11">
        <v>12038.14</v>
      </c>
      <c r="AB9" s="11">
        <v>5062.73</v>
      </c>
      <c r="AC9" s="11">
        <v>2582.9</v>
      </c>
      <c r="AD9" s="11">
        <v>160.32</v>
      </c>
      <c r="AE9" s="11">
        <v>0</v>
      </c>
      <c r="AF9" s="11">
        <v>2523.17</v>
      </c>
      <c r="AG9" s="11">
        <v>2209.28</v>
      </c>
      <c r="AH9" s="11">
        <v>494.73</v>
      </c>
      <c r="AI9" s="11">
        <v>0</v>
      </c>
      <c r="AJ9" s="11">
        <v>2082.83</v>
      </c>
      <c r="AK9" s="11">
        <v>0</v>
      </c>
      <c r="AL9" s="11">
        <v>0</v>
      </c>
      <c r="AM9" s="23">
        <v>5295.62</v>
      </c>
      <c r="AN9" s="30">
        <f t="shared" si="0"/>
        <v>73727.65999999999</v>
      </c>
    </row>
    <row r="10" spans="1:40" ht="21" customHeight="1">
      <c r="A10" s="70" t="s">
        <v>56</v>
      </c>
      <c r="B10" s="13" t="s">
        <v>5</v>
      </c>
      <c r="C10" s="12">
        <v>4</v>
      </c>
      <c r="D10" s="11">
        <v>3</v>
      </c>
      <c r="E10" s="11">
        <v>3</v>
      </c>
      <c r="F10" s="11">
        <v>59</v>
      </c>
      <c r="G10" s="11">
        <v>1</v>
      </c>
      <c r="H10" s="11">
        <v>3</v>
      </c>
      <c r="I10" s="11">
        <v>21</v>
      </c>
      <c r="J10" s="11">
        <v>1</v>
      </c>
      <c r="K10" s="11">
        <v>36</v>
      </c>
      <c r="L10" s="11">
        <v>2</v>
      </c>
      <c r="M10" s="11">
        <v>0</v>
      </c>
      <c r="N10" s="11">
        <v>0</v>
      </c>
      <c r="O10" s="11">
        <v>10</v>
      </c>
      <c r="P10" s="11">
        <v>1</v>
      </c>
      <c r="Q10" s="11">
        <v>2</v>
      </c>
      <c r="R10" s="11">
        <v>4</v>
      </c>
      <c r="S10" s="11">
        <v>0</v>
      </c>
      <c r="T10" s="11">
        <v>47</v>
      </c>
      <c r="U10" s="11">
        <v>0</v>
      </c>
      <c r="V10" s="11">
        <v>0</v>
      </c>
      <c r="W10" s="11">
        <v>4</v>
      </c>
      <c r="X10" s="11">
        <v>0</v>
      </c>
      <c r="Y10" s="11">
        <v>8</v>
      </c>
      <c r="Z10" s="11">
        <v>7</v>
      </c>
      <c r="AA10" s="11">
        <v>119</v>
      </c>
      <c r="AB10" s="11">
        <v>66</v>
      </c>
      <c r="AC10" s="11">
        <v>27</v>
      </c>
      <c r="AD10" s="11">
        <v>0</v>
      </c>
      <c r="AE10" s="11">
        <v>0</v>
      </c>
      <c r="AF10" s="11">
        <v>21</v>
      </c>
      <c r="AG10" s="11">
        <v>9</v>
      </c>
      <c r="AH10" s="11">
        <v>22</v>
      </c>
      <c r="AI10" s="11">
        <v>0</v>
      </c>
      <c r="AJ10" s="11">
        <v>2</v>
      </c>
      <c r="AK10" s="11">
        <v>1</v>
      </c>
      <c r="AL10" s="11">
        <v>0</v>
      </c>
      <c r="AM10" s="23">
        <v>29</v>
      </c>
      <c r="AN10" s="39">
        <f t="shared" si="0"/>
        <v>512</v>
      </c>
    </row>
    <row r="11" spans="1:40" ht="21" customHeight="1" thickBot="1">
      <c r="A11" s="70"/>
      <c r="B11" s="14" t="s">
        <v>6</v>
      </c>
      <c r="C11" s="12">
        <v>825.36</v>
      </c>
      <c r="D11" s="11">
        <v>1103.74</v>
      </c>
      <c r="E11" s="11">
        <v>1224.16</v>
      </c>
      <c r="F11" s="11">
        <v>15826.45</v>
      </c>
      <c r="G11" s="11">
        <v>290.41</v>
      </c>
      <c r="H11" s="11">
        <v>899.48</v>
      </c>
      <c r="I11" s="11">
        <v>4271.9</v>
      </c>
      <c r="J11" s="11">
        <v>161.32</v>
      </c>
      <c r="K11" s="11">
        <v>5247.47</v>
      </c>
      <c r="L11" s="11">
        <v>282.57</v>
      </c>
      <c r="M11" s="11">
        <v>0</v>
      </c>
      <c r="N11" s="11">
        <v>0</v>
      </c>
      <c r="O11" s="11">
        <v>3845.7</v>
      </c>
      <c r="P11" s="11">
        <v>191.85</v>
      </c>
      <c r="Q11" s="11">
        <v>331.77</v>
      </c>
      <c r="R11" s="11">
        <v>640.07</v>
      </c>
      <c r="S11" s="11">
        <v>0</v>
      </c>
      <c r="T11" s="11">
        <v>7420.79</v>
      </c>
      <c r="U11" s="11">
        <v>0</v>
      </c>
      <c r="V11" s="11">
        <v>0</v>
      </c>
      <c r="W11" s="11">
        <v>713.43</v>
      </c>
      <c r="X11" s="11">
        <v>0</v>
      </c>
      <c r="Y11" s="11">
        <v>1374.23</v>
      </c>
      <c r="Z11" s="11">
        <v>1343.52</v>
      </c>
      <c r="AA11" s="11">
        <v>18872.95</v>
      </c>
      <c r="AB11" s="11">
        <v>7057.48</v>
      </c>
      <c r="AC11" s="11">
        <v>3978.76</v>
      </c>
      <c r="AD11" s="11">
        <v>0</v>
      </c>
      <c r="AE11" s="11">
        <v>0</v>
      </c>
      <c r="AF11" s="11">
        <v>2942.69</v>
      </c>
      <c r="AG11" s="11">
        <v>1777.85</v>
      </c>
      <c r="AH11" s="11">
        <v>3613.05</v>
      </c>
      <c r="AI11" s="11">
        <v>0</v>
      </c>
      <c r="AJ11" s="11">
        <v>299.13</v>
      </c>
      <c r="AK11" s="11">
        <v>160.5</v>
      </c>
      <c r="AL11" s="11">
        <v>0</v>
      </c>
      <c r="AM11" s="23">
        <v>4568.12</v>
      </c>
      <c r="AN11" s="30">
        <f t="shared" si="0"/>
        <v>89264.75</v>
      </c>
    </row>
    <row r="12" spans="1:40" ht="21" customHeight="1">
      <c r="A12" s="76" t="s">
        <v>57</v>
      </c>
      <c r="B12" s="13" t="s">
        <v>5</v>
      </c>
      <c r="C12" s="12">
        <v>14</v>
      </c>
      <c r="D12" s="11">
        <v>7</v>
      </c>
      <c r="E12" s="11">
        <v>2</v>
      </c>
      <c r="F12" s="11">
        <v>59</v>
      </c>
      <c r="G12" s="11">
        <v>2</v>
      </c>
      <c r="H12" s="11">
        <v>0</v>
      </c>
      <c r="I12" s="11">
        <v>11</v>
      </c>
      <c r="J12" s="11">
        <v>2</v>
      </c>
      <c r="K12" s="11">
        <v>5</v>
      </c>
      <c r="L12" s="11">
        <v>3</v>
      </c>
      <c r="M12" s="11">
        <v>0</v>
      </c>
      <c r="N12" s="11">
        <v>2</v>
      </c>
      <c r="O12" s="11">
        <v>6</v>
      </c>
      <c r="P12" s="11">
        <v>0</v>
      </c>
      <c r="Q12" s="11">
        <v>2</v>
      </c>
      <c r="R12" s="11">
        <v>5</v>
      </c>
      <c r="S12" s="11">
        <v>0</v>
      </c>
      <c r="T12" s="11">
        <v>38</v>
      </c>
      <c r="U12" s="11">
        <v>1</v>
      </c>
      <c r="V12" s="11">
        <v>0</v>
      </c>
      <c r="W12" s="11">
        <v>0</v>
      </c>
      <c r="X12" s="11">
        <v>1</v>
      </c>
      <c r="Y12" s="11">
        <v>4</v>
      </c>
      <c r="Z12" s="11">
        <v>24</v>
      </c>
      <c r="AA12" s="11">
        <v>78</v>
      </c>
      <c r="AB12" s="11">
        <v>9</v>
      </c>
      <c r="AC12" s="11">
        <v>27</v>
      </c>
      <c r="AD12" s="11">
        <v>1</v>
      </c>
      <c r="AE12" s="11">
        <v>0</v>
      </c>
      <c r="AF12" s="11">
        <v>17</v>
      </c>
      <c r="AG12" s="11">
        <v>15</v>
      </c>
      <c r="AH12" s="11">
        <v>18</v>
      </c>
      <c r="AI12" s="11">
        <v>0</v>
      </c>
      <c r="AJ12" s="11">
        <v>3</v>
      </c>
      <c r="AK12" s="11">
        <v>1</v>
      </c>
      <c r="AL12" s="11">
        <v>0</v>
      </c>
      <c r="AM12" s="23">
        <v>45</v>
      </c>
      <c r="AN12" s="39">
        <f t="shared" si="0"/>
        <v>402</v>
      </c>
    </row>
    <row r="13" spans="1:40" ht="21" customHeight="1" thickBot="1">
      <c r="A13" s="70"/>
      <c r="B13" s="14" t="s">
        <v>6</v>
      </c>
      <c r="C13" s="12">
        <v>2352.11</v>
      </c>
      <c r="D13" s="11">
        <v>3105.58</v>
      </c>
      <c r="E13" s="11">
        <v>1152.03</v>
      </c>
      <c r="F13" s="11">
        <v>10958.97</v>
      </c>
      <c r="G13" s="11">
        <v>873.06</v>
      </c>
      <c r="H13" s="11">
        <v>0</v>
      </c>
      <c r="I13" s="11">
        <v>2141.39</v>
      </c>
      <c r="J13" s="11">
        <v>393.92</v>
      </c>
      <c r="K13" s="11">
        <v>729.25</v>
      </c>
      <c r="L13" s="11">
        <v>483.07</v>
      </c>
      <c r="M13" s="11">
        <v>0</v>
      </c>
      <c r="N13" s="11">
        <v>619.78</v>
      </c>
      <c r="O13" s="11">
        <v>1201.07</v>
      </c>
      <c r="P13" s="11">
        <v>0</v>
      </c>
      <c r="Q13" s="11">
        <v>338.89</v>
      </c>
      <c r="R13" s="11">
        <v>873.62</v>
      </c>
      <c r="S13" s="11">
        <v>0</v>
      </c>
      <c r="T13" s="11">
        <v>5454.55</v>
      </c>
      <c r="U13" s="11">
        <v>275.61</v>
      </c>
      <c r="V13" s="11">
        <v>0</v>
      </c>
      <c r="W13" s="11">
        <v>0</v>
      </c>
      <c r="X13" s="11">
        <v>213.3</v>
      </c>
      <c r="Y13" s="11">
        <v>715.19</v>
      </c>
      <c r="Z13" s="11">
        <v>3961.27</v>
      </c>
      <c r="AA13" s="11">
        <v>12760.54</v>
      </c>
      <c r="AB13" s="11">
        <v>1663.71</v>
      </c>
      <c r="AC13" s="11">
        <v>4498.81</v>
      </c>
      <c r="AD13" s="11">
        <v>3496.05</v>
      </c>
      <c r="AE13" s="11">
        <v>0</v>
      </c>
      <c r="AF13" s="11">
        <v>2685.12</v>
      </c>
      <c r="AG13" s="11">
        <v>2547.88</v>
      </c>
      <c r="AH13" s="11">
        <v>3104.2</v>
      </c>
      <c r="AI13" s="11">
        <v>0</v>
      </c>
      <c r="AJ13" s="11">
        <v>659.56</v>
      </c>
      <c r="AK13" s="11">
        <v>160.5</v>
      </c>
      <c r="AL13" s="11">
        <v>0</v>
      </c>
      <c r="AM13" s="23">
        <v>5869.72</v>
      </c>
      <c r="AN13" s="30">
        <f t="shared" si="0"/>
        <v>73288.74999999999</v>
      </c>
    </row>
    <row r="14" spans="1:40" ht="21" customHeight="1">
      <c r="A14" s="70" t="s">
        <v>58</v>
      </c>
      <c r="B14" s="13" t="s">
        <v>5</v>
      </c>
      <c r="C14" s="12">
        <v>14</v>
      </c>
      <c r="D14" s="11">
        <v>2</v>
      </c>
      <c r="E14" s="11">
        <v>0</v>
      </c>
      <c r="F14" s="11">
        <v>65</v>
      </c>
      <c r="G14" s="11">
        <v>2</v>
      </c>
      <c r="H14" s="11">
        <v>4</v>
      </c>
      <c r="I14" s="11">
        <v>26</v>
      </c>
      <c r="J14" s="11">
        <v>2</v>
      </c>
      <c r="K14" s="11">
        <v>0</v>
      </c>
      <c r="L14" s="11">
        <v>2</v>
      </c>
      <c r="M14" s="11">
        <v>0</v>
      </c>
      <c r="N14" s="11">
        <v>1</v>
      </c>
      <c r="O14" s="11">
        <v>2</v>
      </c>
      <c r="P14" s="11">
        <v>10</v>
      </c>
      <c r="Q14" s="11">
        <v>3</v>
      </c>
      <c r="R14" s="11">
        <v>10</v>
      </c>
      <c r="S14" s="11">
        <v>0</v>
      </c>
      <c r="T14" s="11">
        <v>7</v>
      </c>
      <c r="U14" s="11">
        <v>6</v>
      </c>
      <c r="V14" s="11">
        <v>0</v>
      </c>
      <c r="W14" s="11">
        <v>2</v>
      </c>
      <c r="X14" s="11">
        <v>0</v>
      </c>
      <c r="Y14" s="11">
        <v>10</v>
      </c>
      <c r="Z14" s="11">
        <v>7</v>
      </c>
      <c r="AA14" s="11">
        <v>37</v>
      </c>
      <c r="AB14" s="11">
        <v>13</v>
      </c>
      <c r="AC14" s="11">
        <v>36</v>
      </c>
      <c r="AD14" s="11">
        <v>0</v>
      </c>
      <c r="AE14" s="11">
        <v>0</v>
      </c>
      <c r="AF14" s="11">
        <v>8</v>
      </c>
      <c r="AG14" s="11">
        <v>3</v>
      </c>
      <c r="AH14" s="11">
        <v>6</v>
      </c>
      <c r="AI14" s="11">
        <v>0</v>
      </c>
      <c r="AJ14" s="11">
        <v>0</v>
      </c>
      <c r="AK14" s="11">
        <v>0</v>
      </c>
      <c r="AL14" s="11">
        <v>0</v>
      </c>
      <c r="AM14" s="23">
        <v>82</v>
      </c>
      <c r="AN14" s="39">
        <f t="shared" si="0"/>
        <v>360</v>
      </c>
    </row>
    <row r="15" spans="1:40" ht="21" customHeight="1" thickBot="1">
      <c r="A15" s="70"/>
      <c r="B15" s="14" t="s">
        <v>6</v>
      </c>
      <c r="C15" s="12">
        <v>2625.57</v>
      </c>
      <c r="D15" s="11">
        <v>542.28</v>
      </c>
      <c r="E15" s="11">
        <v>0</v>
      </c>
      <c r="F15" s="11">
        <v>12480.32</v>
      </c>
      <c r="G15" s="11">
        <v>975.26</v>
      </c>
      <c r="H15" s="11">
        <v>1087.05</v>
      </c>
      <c r="I15" s="11">
        <v>4874.94</v>
      </c>
      <c r="J15" s="11">
        <v>369.91</v>
      </c>
      <c r="K15" s="11">
        <v>0</v>
      </c>
      <c r="L15" s="11">
        <v>311.4</v>
      </c>
      <c r="M15" s="11">
        <v>0</v>
      </c>
      <c r="N15" s="11">
        <v>309.89</v>
      </c>
      <c r="O15" s="11">
        <v>341.22</v>
      </c>
      <c r="P15" s="11">
        <v>1956.22</v>
      </c>
      <c r="Q15" s="11">
        <v>655.2</v>
      </c>
      <c r="R15" s="11">
        <v>1541.4</v>
      </c>
      <c r="S15" s="11">
        <v>0</v>
      </c>
      <c r="T15" s="11">
        <v>1130.09</v>
      </c>
      <c r="U15" s="11">
        <v>1056.8</v>
      </c>
      <c r="V15" s="11">
        <v>0</v>
      </c>
      <c r="W15" s="11">
        <v>304.56</v>
      </c>
      <c r="X15" s="11">
        <v>0</v>
      </c>
      <c r="Y15" s="11">
        <v>1786.15</v>
      </c>
      <c r="Z15" s="11">
        <v>1234.14</v>
      </c>
      <c r="AA15" s="11">
        <v>6315.62</v>
      </c>
      <c r="AB15" s="11">
        <v>23628.76</v>
      </c>
      <c r="AC15" s="11">
        <v>5406.52</v>
      </c>
      <c r="AD15" s="11">
        <v>0</v>
      </c>
      <c r="AE15" s="11">
        <v>0</v>
      </c>
      <c r="AF15" s="11">
        <v>1545</v>
      </c>
      <c r="AG15" s="11">
        <v>577.27</v>
      </c>
      <c r="AH15" s="11">
        <v>1002.9</v>
      </c>
      <c r="AI15" s="11">
        <v>0</v>
      </c>
      <c r="AJ15" s="11">
        <v>0</v>
      </c>
      <c r="AK15" s="11">
        <v>0</v>
      </c>
      <c r="AL15" s="11">
        <v>0</v>
      </c>
      <c r="AM15" s="23">
        <v>10721.84</v>
      </c>
      <c r="AN15" s="30">
        <f t="shared" si="0"/>
        <v>82780.31000000001</v>
      </c>
    </row>
    <row r="16" spans="1:41" ht="21" customHeight="1">
      <c r="A16" s="76" t="s">
        <v>59</v>
      </c>
      <c r="B16" s="13" t="s">
        <v>5</v>
      </c>
      <c r="C16" s="27">
        <v>11</v>
      </c>
      <c r="D16" s="18">
        <v>19</v>
      </c>
      <c r="E16" s="18">
        <v>0</v>
      </c>
      <c r="F16" s="18">
        <v>93</v>
      </c>
      <c r="G16" s="18">
        <v>3</v>
      </c>
      <c r="H16" s="18">
        <v>6</v>
      </c>
      <c r="I16" s="18">
        <v>20</v>
      </c>
      <c r="J16" s="18">
        <v>1</v>
      </c>
      <c r="K16" s="18">
        <v>3</v>
      </c>
      <c r="L16" s="18">
        <v>5</v>
      </c>
      <c r="M16" s="18">
        <v>0</v>
      </c>
      <c r="N16" s="18">
        <v>0</v>
      </c>
      <c r="O16" s="18">
        <v>13</v>
      </c>
      <c r="P16" s="18">
        <v>0</v>
      </c>
      <c r="Q16" s="18">
        <v>1</v>
      </c>
      <c r="R16" s="18">
        <v>8</v>
      </c>
      <c r="S16" s="18">
        <v>0</v>
      </c>
      <c r="T16" s="18">
        <v>38</v>
      </c>
      <c r="U16" s="18">
        <v>2</v>
      </c>
      <c r="V16" s="18">
        <v>0</v>
      </c>
      <c r="W16" s="18">
        <v>1</v>
      </c>
      <c r="X16" s="18">
        <v>0</v>
      </c>
      <c r="Y16" s="18">
        <v>17</v>
      </c>
      <c r="Z16" s="18">
        <v>4</v>
      </c>
      <c r="AA16" s="18">
        <v>54</v>
      </c>
      <c r="AB16" s="18">
        <v>21</v>
      </c>
      <c r="AC16" s="18">
        <v>20</v>
      </c>
      <c r="AD16" s="18">
        <v>0</v>
      </c>
      <c r="AE16" s="18">
        <v>0</v>
      </c>
      <c r="AF16" s="18">
        <v>23</v>
      </c>
      <c r="AG16" s="18">
        <v>5</v>
      </c>
      <c r="AH16" s="18">
        <v>16</v>
      </c>
      <c r="AI16" s="18">
        <v>0</v>
      </c>
      <c r="AJ16" s="18">
        <v>1</v>
      </c>
      <c r="AK16" s="18">
        <v>0</v>
      </c>
      <c r="AL16" s="28">
        <v>0</v>
      </c>
      <c r="AM16" s="23">
        <v>76</v>
      </c>
      <c r="AN16" s="39">
        <f t="shared" si="0"/>
        <v>461</v>
      </c>
      <c r="AO16" s="53"/>
    </row>
    <row r="17" spans="1:41" ht="21" customHeight="1" thickBot="1">
      <c r="A17" s="70"/>
      <c r="B17" s="14" t="s">
        <v>6</v>
      </c>
      <c r="C17" s="59">
        <v>2579.77</v>
      </c>
      <c r="D17" s="45">
        <v>2085.93</v>
      </c>
      <c r="E17" s="45">
        <v>0</v>
      </c>
      <c r="F17" s="45">
        <v>11760.78</v>
      </c>
      <c r="G17" s="45">
        <v>747.21</v>
      </c>
      <c r="H17" s="45">
        <v>1551.54</v>
      </c>
      <c r="I17" s="45">
        <v>4059.03</v>
      </c>
      <c r="J17" s="45">
        <v>167.56</v>
      </c>
      <c r="K17" s="45">
        <v>439.11</v>
      </c>
      <c r="L17" s="45">
        <v>909.59</v>
      </c>
      <c r="M17" s="45">
        <v>0</v>
      </c>
      <c r="N17" s="45">
        <v>0</v>
      </c>
      <c r="O17" s="45">
        <v>2743.87</v>
      </c>
      <c r="P17" s="45">
        <v>0</v>
      </c>
      <c r="Q17" s="45">
        <v>174.75</v>
      </c>
      <c r="R17" s="45">
        <v>1464.53</v>
      </c>
      <c r="S17" s="45">
        <v>0</v>
      </c>
      <c r="T17" s="45">
        <v>5300.53</v>
      </c>
      <c r="U17" s="45">
        <v>308.4</v>
      </c>
      <c r="V17" s="45">
        <v>0</v>
      </c>
      <c r="W17" s="45">
        <v>146.31</v>
      </c>
      <c r="X17" s="45">
        <v>0</v>
      </c>
      <c r="Y17" s="45">
        <v>2515.16</v>
      </c>
      <c r="Z17" s="45">
        <v>719.29</v>
      </c>
      <c r="AA17" s="45">
        <v>9624.65</v>
      </c>
      <c r="AB17" s="45">
        <v>3065.3</v>
      </c>
      <c r="AC17" s="45">
        <v>2908.66</v>
      </c>
      <c r="AD17" s="45">
        <v>0</v>
      </c>
      <c r="AE17" s="45">
        <v>0</v>
      </c>
      <c r="AF17" s="45">
        <v>4598.14</v>
      </c>
      <c r="AG17" s="45">
        <v>997.26</v>
      </c>
      <c r="AH17" s="45">
        <v>2537.1</v>
      </c>
      <c r="AI17" s="45">
        <v>0</v>
      </c>
      <c r="AJ17" s="45">
        <v>139.18</v>
      </c>
      <c r="AK17" s="45">
        <v>0</v>
      </c>
      <c r="AL17" s="46">
        <v>0</v>
      </c>
      <c r="AM17" s="44">
        <v>8892.55</v>
      </c>
      <c r="AN17" s="30">
        <f t="shared" si="0"/>
        <v>70436.2</v>
      </c>
      <c r="AO17" s="53"/>
    </row>
    <row r="18" spans="1:40" ht="21" customHeight="1">
      <c r="A18" s="70" t="s">
        <v>60</v>
      </c>
      <c r="B18" s="13" t="s">
        <v>5</v>
      </c>
      <c r="C18" s="50">
        <v>4</v>
      </c>
      <c r="D18" s="11">
        <v>19</v>
      </c>
      <c r="E18" s="11">
        <v>2</v>
      </c>
      <c r="F18" s="11">
        <v>48</v>
      </c>
      <c r="G18" s="11">
        <v>8</v>
      </c>
      <c r="H18" s="11">
        <v>10</v>
      </c>
      <c r="I18" s="11">
        <v>5</v>
      </c>
      <c r="J18" s="11">
        <v>2</v>
      </c>
      <c r="K18" s="11">
        <v>2</v>
      </c>
      <c r="L18" s="11">
        <v>1</v>
      </c>
      <c r="M18" s="11">
        <v>0</v>
      </c>
      <c r="N18" s="11">
        <v>1</v>
      </c>
      <c r="O18" s="11">
        <v>2</v>
      </c>
      <c r="P18" s="11">
        <v>1</v>
      </c>
      <c r="Q18" s="11">
        <v>0</v>
      </c>
      <c r="R18" s="11">
        <v>4</v>
      </c>
      <c r="S18" s="11">
        <v>0</v>
      </c>
      <c r="T18" s="11">
        <v>13</v>
      </c>
      <c r="U18" s="11">
        <v>1</v>
      </c>
      <c r="V18" s="11">
        <v>0</v>
      </c>
      <c r="W18" s="11">
        <v>1</v>
      </c>
      <c r="X18" s="11">
        <v>0</v>
      </c>
      <c r="Y18" s="11">
        <v>2</v>
      </c>
      <c r="Z18" s="11">
        <v>0</v>
      </c>
      <c r="AA18" s="11">
        <v>14</v>
      </c>
      <c r="AB18" s="11">
        <v>19</v>
      </c>
      <c r="AC18" s="11">
        <v>9</v>
      </c>
      <c r="AD18" s="11">
        <v>0</v>
      </c>
      <c r="AE18" s="11">
        <v>0</v>
      </c>
      <c r="AF18" s="11">
        <v>14</v>
      </c>
      <c r="AG18" s="11">
        <v>3</v>
      </c>
      <c r="AH18" s="11">
        <v>7</v>
      </c>
      <c r="AI18" s="11">
        <v>0</v>
      </c>
      <c r="AJ18" s="11">
        <v>0</v>
      </c>
      <c r="AK18" s="11">
        <v>0</v>
      </c>
      <c r="AL18" s="11">
        <v>0</v>
      </c>
      <c r="AM18" s="44">
        <v>44</v>
      </c>
      <c r="AN18" s="39">
        <f t="shared" si="0"/>
        <v>236</v>
      </c>
    </row>
    <row r="19" spans="1:40" ht="21" customHeight="1" thickBot="1">
      <c r="A19" s="70"/>
      <c r="B19" s="14" t="s">
        <v>6</v>
      </c>
      <c r="C19">
        <v>782.55</v>
      </c>
      <c r="D19" s="11">
        <v>2201.24</v>
      </c>
      <c r="E19" s="11">
        <v>546.04</v>
      </c>
      <c r="F19" s="11">
        <v>8991.45</v>
      </c>
      <c r="G19" s="11">
        <v>2310.94</v>
      </c>
      <c r="H19" s="11">
        <v>2288.43</v>
      </c>
      <c r="I19" s="11">
        <v>942.55</v>
      </c>
      <c r="J19" s="11">
        <v>439.67</v>
      </c>
      <c r="K19" s="11">
        <v>271.95</v>
      </c>
      <c r="L19" s="11">
        <v>185.72</v>
      </c>
      <c r="M19" s="11">
        <v>0</v>
      </c>
      <c r="N19" s="11">
        <v>229.4</v>
      </c>
      <c r="O19" s="11">
        <v>334.5</v>
      </c>
      <c r="P19" s="11">
        <v>187.72</v>
      </c>
      <c r="Q19" s="11">
        <v>0</v>
      </c>
      <c r="R19" s="11">
        <v>735.36</v>
      </c>
      <c r="S19" s="11">
        <v>0</v>
      </c>
      <c r="T19" s="11">
        <v>1936.72</v>
      </c>
      <c r="U19" s="11">
        <v>146.61</v>
      </c>
      <c r="V19" s="11">
        <v>0</v>
      </c>
      <c r="W19" s="11">
        <v>150.39</v>
      </c>
      <c r="X19" s="11">
        <v>0</v>
      </c>
      <c r="Y19" s="11">
        <v>301.62</v>
      </c>
      <c r="Z19" s="11">
        <v>0</v>
      </c>
      <c r="AA19" s="11">
        <v>2338.41</v>
      </c>
      <c r="AB19" s="11">
        <v>2879.67</v>
      </c>
      <c r="AC19" s="11">
        <v>1319.94</v>
      </c>
      <c r="AD19" s="11">
        <v>0</v>
      </c>
      <c r="AE19" s="11">
        <v>0</v>
      </c>
      <c r="AF19" s="11">
        <v>3320.79</v>
      </c>
      <c r="AG19" s="11">
        <v>556.89</v>
      </c>
      <c r="AH19" s="11">
        <v>1278.36</v>
      </c>
      <c r="AI19" s="11">
        <v>0</v>
      </c>
      <c r="AJ19" s="11">
        <v>0</v>
      </c>
      <c r="AK19" s="11">
        <v>0</v>
      </c>
      <c r="AL19" s="11">
        <v>0</v>
      </c>
      <c r="AM19">
        <v>4281.05</v>
      </c>
      <c r="AN19" s="30">
        <f t="shared" si="0"/>
        <v>38957.97</v>
      </c>
    </row>
    <row r="20" spans="1:40" ht="21" customHeight="1">
      <c r="A20" s="76" t="s">
        <v>61</v>
      </c>
      <c r="B20" s="13" t="s">
        <v>5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15</v>
      </c>
      <c r="J20" s="11">
        <v>17</v>
      </c>
      <c r="K20" s="11">
        <v>2</v>
      </c>
      <c r="L20" s="11">
        <v>8</v>
      </c>
      <c r="M20" s="11">
        <v>0</v>
      </c>
      <c r="N20" s="11">
        <v>1</v>
      </c>
      <c r="O20" s="11">
        <v>20</v>
      </c>
      <c r="P20" s="11">
        <v>2</v>
      </c>
      <c r="Q20" s="11">
        <v>1</v>
      </c>
      <c r="R20" s="11">
        <v>14</v>
      </c>
      <c r="S20" s="11">
        <v>0</v>
      </c>
      <c r="T20" s="11">
        <v>24</v>
      </c>
      <c r="U20" s="11">
        <v>1</v>
      </c>
      <c r="V20" s="11">
        <v>0</v>
      </c>
      <c r="W20" s="11">
        <v>1</v>
      </c>
      <c r="X20" s="11">
        <v>0</v>
      </c>
      <c r="Y20" s="11">
        <v>3</v>
      </c>
      <c r="Z20" s="11">
        <v>6</v>
      </c>
      <c r="AA20" s="11">
        <v>68</v>
      </c>
      <c r="AB20" s="11">
        <v>17</v>
      </c>
      <c r="AC20" s="11">
        <v>5</v>
      </c>
      <c r="AD20" s="11">
        <v>0</v>
      </c>
      <c r="AE20" s="11">
        <v>0</v>
      </c>
      <c r="AF20" s="11">
        <v>38</v>
      </c>
      <c r="AG20" s="11">
        <v>36</v>
      </c>
      <c r="AH20" s="11">
        <v>7</v>
      </c>
      <c r="AI20" s="11">
        <v>0</v>
      </c>
      <c r="AJ20" s="11">
        <v>0</v>
      </c>
      <c r="AK20" s="11">
        <v>0</v>
      </c>
      <c r="AL20" s="11">
        <v>0</v>
      </c>
      <c r="AM20" s="11">
        <v>52</v>
      </c>
      <c r="AN20" s="39">
        <f t="shared" si="0"/>
        <v>338</v>
      </c>
    </row>
    <row r="21" spans="1:40" ht="21" customHeight="1" thickBot="1">
      <c r="A21" s="70"/>
      <c r="B21" s="14" t="s">
        <v>6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3079.52</v>
      </c>
      <c r="J21" s="11">
        <v>3508.38</v>
      </c>
      <c r="K21" s="11">
        <v>291.09</v>
      </c>
      <c r="L21" s="11">
        <v>1409.14</v>
      </c>
      <c r="M21" s="11">
        <v>0</v>
      </c>
      <c r="N21" s="11">
        <v>309.9</v>
      </c>
      <c r="O21" s="11">
        <v>3275.32</v>
      </c>
      <c r="P21" s="11">
        <v>367.02</v>
      </c>
      <c r="Q21" s="11">
        <v>155.65</v>
      </c>
      <c r="R21" s="11">
        <v>3443.67</v>
      </c>
      <c r="S21" s="11">
        <v>0</v>
      </c>
      <c r="T21" s="11">
        <v>4733.95</v>
      </c>
      <c r="U21" s="11">
        <v>207.46</v>
      </c>
      <c r="V21" s="11">
        <v>0</v>
      </c>
      <c r="W21" s="11">
        <v>146.33</v>
      </c>
      <c r="X21" s="11">
        <v>0</v>
      </c>
      <c r="Y21" s="11">
        <v>456.85</v>
      </c>
      <c r="Z21" s="11">
        <v>1128.69</v>
      </c>
      <c r="AA21" s="11">
        <v>10501.54</v>
      </c>
      <c r="AB21" s="11">
        <v>2892.96</v>
      </c>
      <c r="AC21" s="11">
        <v>453.66</v>
      </c>
      <c r="AD21" s="11">
        <v>0</v>
      </c>
      <c r="AE21" s="11">
        <v>0</v>
      </c>
      <c r="AF21" s="11">
        <v>3635.86</v>
      </c>
      <c r="AG21" s="11">
        <v>5451.08</v>
      </c>
      <c r="AH21" s="11">
        <v>1195.43</v>
      </c>
      <c r="AI21" s="11">
        <v>0</v>
      </c>
      <c r="AJ21" s="11">
        <v>0</v>
      </c>
      <c r="AK21" s="11">
        <v>0</v>
      </c>
      <c r="AL21" s="11">
        <v>0</v>
      </c>
      <c r="AM21" s="11">
        <v>6399.31</v>
      </c>
      <c r="AN21" s="30">
        <f t="shared" si="0"/>
        <v>53042.81</v>
      </c>
    </row>
    <row r="22" spans="1:40" ht="21" customHeight="1">
      <c r="A22" s="70" t="s">
        <v>62</v>
      </c>
      <c r="B22" s="13" t="s">
        <v>5</v>
      </c>
      <c r="C22" s="50">
        <v>2</v>
      </c>
      <c r="D22" s="11">
        <v>13</v>
      </c>
      <c r="E22" s="11">
        <v>1</v>
      </c>
      <c r="F22" s="11">
        <v>50</v>
      </c>
      <c r="G22" s="11">
        <v>4</v>
      </c>
      <c r="H22" s="11">
        <v>9</v>
      </c>
      <c r="I22" s="11">
        <v>16</v>
      </c>
      <c r="J22" s="11">
        <v>1</v>
      </c>
      <c r="K22" s="11">
        <v>4</v>
      </c>
      <c r="L22" s="11">
        <v>7</v>
      </c>
      <c r="M22" s="11">
        <v>0</v>
      </c>
      <c r="N22" s="11">
        <v>2</v>
      </c>
      <c r="O22" s="11">
        <v>15</v>
      </c>
      <c r="P22" s="11">
        <v>6</v>
      </c>
      <c r="Q22" s="11">
        <v>2</v>
      </c>
      <c r="R22" s="11">
        <v>22</v>
      </c>
      <c r="S22" s="11">
        <v>0</v>
      </c>
      <c r="T22" s="11">
        <v>24</v>
      </c>
      <c r="U22" s="11">
        <v>0</v>
      </c>
      <c r="V22" s="11">
        <v>0</v>
      </c>
      <c r="W22" s="11">
        <v>1</v>
      </c>
      <c r="X22" s="11">
        <v>0</v>
      </c>
      <c r="Y22" s="11">
        <v>8</v>
      </c>
      <c r="Z22" s="11">
        <v>17</v>
      </c>
      <c r="AA22" s="11">
        <v>27</v>
      </c>
      <c r="AB22" s="11">
        <v>45</v>
      </c>
      <c r="AC22" s="11">
        <v>9</v>
      </c>
      <c r="AD22" s="11">
        <v>7</v>
      </c>
      <c r="AE22" s="11">
        <v>0</v>
      </c>
      <c r="AF22" s="11">
        <v>51</v>
      </c>
      <c r="AG22" s="11">
        <v>83</v>
      </c>
      <c r="AH22" s="11">
        <v>8</v>
      </c>
      <c r="AI22" s="11">
        <v>0</v>
      </c>
      <c r="AJ22" s="11">
        <v>0</v>
      </c>
      <c r="AK22" s="11">
        <v>0</v>
      </c>
      <c r="AL22" s="11">
        <v>0</v>
      </c>
      <c r="AM22" s="44">
        <v>50</v>
      </c>
      <c r="AN22" s="39">
        <f t="shared" si="0"/>
        <v>484</v>
      </c>
    </row>
    <row r="23" spans="1:40" ht="21" customHeight="1" thickBot="1">
      <c r="A23" s="70"/>
      <c r="B23" s="14" t="s">
        <v>6</v>
      </c>
      <c r="C23">
        <v>440.58</v>
      </c>
      <c r="D23" s="68">
        <v>2416.18</v>
      </c>
      <c r="E23" s="68">
        <v>567.46</v>
      </c>
      <c r="F23" s="68">
        <v>15676.66</v>
      </c>
      <c r="G23" s="68">
        <v>1178.13</v>
      </c>
      <c r="H23" s="68">
        <v>2624.05</v>
      </c>
      <c r="I23" s="68">
        <v>3328.09</v>
      </c>
      <c r="J23" s="68">
        <v>209.05</v>
      </c>
      <c r="K23" s="68">
        <v>623.47</v>
      </c>
      <c r="L23" s="68">
        <v>1312.31</v>
      </c>
      <c r="M23" s="68">
        <v>0</v>
      </c>
      <c r="N23" s="68">
        <v>502.15</v>
      </c>
      <c r="O23" s="68">
        <v>2526.83</v>
      </c>
      <c r="P23" s="68">
        <v>1203.1</v>
      </c>
      <c r="Q23" s="68">
        <v>1090.38</v>
      </c>
      <c r="R23" s="68">
        <v>3884.39</v>
      </c>
      <c r="S23" s="68">
        <v>0</v>
      </c>
      <c r="T23" s="68">
        <v>3756.96</v>
      </c>
      <c r="U23" s="68">
        <v>0</v>
      </c>
      <c r="V23" s="68">
        <v>0</v>
      </c>
      <c r="W23" s="68">
        <v>144.62</v>
      </c>
      <c r="X23" s="68">
        <v>0</v>
      </c>
      <c r="Y23" s="68">
        <v>1351.43</v>
      </c>
      <c r="Z23" s="68">
        <v>3110.39</v>
      </c>
      <c r="AA23" s="68">
        <v>3801.4</v>
      </c>
      <c r="AB23" s="68">
        <v>6001.7</v>
      </c>
      <c r="AC23" s="68">
        <v>1284.25</v>
      </c>
      <c r="AD23" s="68">
        <v>1247.31</v>
      </c>
      <c r="AE23" s="68">
        <v>0</v>
      </c>
      <c r="AF23" s="68">
        <v>9017.29</v>
      </c>
      <c r="AG23" s="68">
        <v>12446.85</v>
      </c>
      <c r="AH23" s="68">
        <v>1892.31</v>
      </c>
      <c r="AI23" s="68">
        <v>0</v>
      </c>
      <c r="AJ23" s="68">
        <v>0</v>
      </c>
      <c r="AK23" s="68">
        <v>0</v>
      </c>
      <c r="AL23" s="68">
        <v>0</v>
      </c>
      <c r="AM23">
        <v>6850.65</v>
      </c>
      <c r="AN23" s="30">
        <f t="shared" si="0"/>
        <v>88487.98999999999</v>
      </c>
    </row>
    <row r="24" spans="1:40" ht="21" customHeight="1">
      <c r="A24" s="76" t="s">
        <v>63</v>
      </c>
      <c r="B24" s="66" t="s">
        <v>5</v>
      </c>
      <c r="C24" s="50">
        <v>7</v>
      </c>
      <c r="D24" s="11">
        <v>12</v>
      </c>
      <c r="E24" s="11">
        <v>3</v>
      </c>
      <c r="F24" s="11">
        <v>57</v>
      </c>
      <c r="G24" s="11">
        <v>2</v>
      </c>
      <c r="H24" s="11">
        <v>2</v>
      </c>
      <c r="I24" s="11">
        <v>19</v>
      </c>
      <c r="J24" s="11">
        <v>4</v>
      </c>
      <c r="K24" s="11">
        <v>5</v>
      </c>
      <c r="L24" s="11">
        <v>2</v>
      </c>
      <c r="M24" s="11">
        <v>0</v>
      </c>
      <c r="N24" s="11">
        <v>2</v>
      </c>
      <c r="O24" s="11">
        <v>11</v>
      </c>
      <c r="P24" s="11">
        <v>0</v>
      </c>
      <c r="Q24" s="11">
        <v>3</v>
      </c>
      <c r="R24" s="11">
        <v>5</v>
      </c>
      <c r="S24" s="11">
        <v>0</v>
      </c>
      <c r="T24" s="11">
        <v>19</v>
      </c>
      <c r="U24" s="11">
        <v>0</v>
      </c>
      <c r="V24" s="11">
        <v>0</v>
      </c>
      <c r="W24" s="11">
        <v>0</v>
      </c>
      <c r="X24" s="11">
        <v>0</v>
      </c>
      <c r="Y24" s="11">
        <v>7</v>
      </c>
      <c r="Z24" s="11">
        <v>4</v>
      </c>
      <c r="AA24" s="11">
        <v>20</v>
      </c>
      <c r="AB24" s="11">
        <v>10</v>
      </c>
      <c r="AC24" s="11">
        <v>4</v>
      </c>
      <c r="AD24" s="11">
        <v>3</v>
      </c>
      <c r="AE24" s="11">
        <v>0</v>
      </c>
      <c r="AF24" s="11">
        <v>34</v>
      </c>
      <c r="AG24" s="11">
        <v>66</v>
      </c>
      <c r="AH24" s="11">
        <v>12</v>
      </c>
      <c r="AI24" s="11">
        <v>0</v>
      </c>
      <c r="AJ24" s="11">
        <v>0</v>
      </c>
      <c r="AK24" s="11">
        <v>0</v>
      </c>
      <c r="AL24" s="11">
        <v>0</v>
      </c>
      <c r="AM24" s="44">
        <v>69</v>
      </c>
      <c r="AN24" s="39">
        <f t="shared" si="0"/>
        <v>382</v>
      </c>
    </row>
    <row r="25" spans="1:40" ht="21" customHeight="1" thickBot="1">
      <c r="A25" s="70"/>
      <c r="B25" s="67" t="s">
        <v>6</v>
      </c>
      <c r="C25" s="50">
        <v>1097.89</v>
      </c>
      <c r="D25" s="11">
        <v>9584.39</v>
      </c>
      <c r="E25" s="11">
        <v>901.83</v>
      </c>
      <c r="F25" s="11">
        <v>11230.99</v>
      </c>
      <c r="G25" s="11">
        <v>598.91</v>
      </c>
      <c r="H25" s="11">
        <v>564.03</v>
      </c>
      <c r="I25" s="11">
        <v>3883.79</v>
      </c>
      <c r="J25" s="11">
        <v>653.52</v>
      </c>
      <c r="K25" s="11">
        <v>12942.97</v>
      </c>
      <c r="L25" s="11">
        <v>296.88</v>
      </c>
      <c r="M25" s="11">
        <v>0</v>
      </c>
      <c r="N25" s="11">
        <v>509.2</v>
      </c>
      <c r="O25" s="11">
        <v>1864.23</v>
      </c>
      <c r="P25" s="11">
        <v>0</v>
      </c>
      <c r="Q25" s="11">
        <v>464.64</v>
      </c>
      <c r="R25" s="11">
        <v>1111.44</v>
      </c>
      <c r="S25" s="11">
        <v>0</v>
      </c>
      <c r="T25" s="11">
        <v>3630.19</v>
      </c>
      <c r="U25" s="11">
        <v>0</v>
      </c>
      <c r="V25" s="11">
        <v>0</v>
      </c>
      <c r="W25" s="11">
        <v>0</v>
      </c>
      <c r="X25" s="11">
        <v>0</v>
      </c>
      <c r="Y25" s="11">
        <v>1183.97</v>
      </c>
      <c r="Z25" s="11">
        <v>770.59</v>
      </c>
      <c r="AA25" s="11">
        <v>2924.14</v>
      </c>
      <c r="AB25" s="11">
        <v>4293.77</v>
      </c>
      <c r="AC25" s="11">
        <v>439.94</v>
      </c>
      <c r="AD25" s="11">
        <v>535.22</v>
      </c>
      <c r="AE25" s="11">
        <v>0</v>
      </c>
      <c r="AF25" s="11">
        <v>6502.68</v>
      </c>
      <c r="AG25" s="11">
        <v>8260.82</v>
      </c>
      <c r="AH25" s="11">
        <v>1839.25</v>
      </c>
      <c r="AI25" s="11">
        <v>0</v>
      </c>
      <c r="AJ25" s="11">
        <v>0</v>
      </c>
      <c r="AK25" s="11">
        <v>0</v>
      </c>
      <c r="AL25" s="11">
        <v>0</v>
      </c>
      <c r="AM25" s="44">
        <v>9389.72</v>
      </c>
      <c r="AN25" s="30">
        <f t="shared" si="0"/>
        <v>85475</v>
      </c>
    </row>
    <row r="26" spans="1:41" s="10" customFormat="1" ht="21" customHeight="1">
      <c r="A26" s="70" t="s">
        <v>64</v>
      </c>
      <c r="B26" s="16" t="s">
        <v>5</v>
      </c>
      <c r="C26" s="50">
        <v>25</v>
      </c>
      <c r="D26" s="11">
        <v>10</v>
      </c>
      <c r="E26" s="11">
        <v>2</v>
      </c>
      <c r="F26" s="11">
        <v>82</v>
      </c>
      <c r="G26" s="11">
        <v>9</v>
      </c>
      <c r="H26" s="11">
        <v>8</v>
      </c>
      <c r="I26" s="11">
        <v>19</v>
      </c>
      <c r="J26" s="11">
        <v>1</v>
      </c>
      <c r="K26" s="11">
        <v>11</v>
      </c>
      <c r="L26" s="11">
        <v>1</v>
      </c>
      <c r="M26" s="11">
        <v>0</v>
      </c>
      <c r="N26" s="11">
        <v>0</v>
      </c>
      <c r="O26" s="11">
        <v>9</v>
      </c>
      <c r="P26" s="11">
        <v>2</v>
      </c>
      <c r="Q26" s="11">
        <v>9</v>
      </c>
      <c r="R26" s="11">
        <v>6</v>
      </c>
      <c r="S26" s="11">
        <v>0</v>
      </c>
      <c r="T26" s="11">
        <v>9</v>
      </c>
      <c r="U26" s="11">
        <v>16</v>
      </c>
      <c r="V26" s="11">
        <v>1</v>
      </c>
      <c r="W26" s="11">
        <v>3</v>
      </c>
      <c r="X26" s="11">
        <v>0</v>
      </c>
      <c r="Y26" s="11">
        <v>10</v>
      </c>
      <c r="Z26" s="11">
        <v>2</v>
      </c>
      <c r="AA26" s="11">
        <v>24</v>
      </c>
      <c r="AB26" s="11">
        <v>6</v>
      </c>
      <c r="AC26" s="11">
        <v>14</v>
      </c>
      <c r="AD26" s="11">
        <v>0</v>
      </c>
      <c r="AE26" s="11">
        <v>0</v>
      </c>
      <c r="AF26" s="11">
        <v>29</v>
      </c>
      <c r="AG26" s="11">
        <v>39</v>
      </c>
      <c r="AH26" s="11">
        <v>11</v>
      </c>
      <c r="AI26" s="11">
        <v>0</v>
      </c>
      <c r="AJ26" s="11">
        <v>1</v>
      </c>
      <c r="AK26" s="11">
        <v>0</v>
      </c>
      <c r="AL26" s="11">
        <v>0</v>
      </c>
      <c r="AM26" s="44">
        <v>89</v>
      </c>
      <c r="AN26" s="39">
        <f t="shared" si="0"/>
        <v>448</v>
      </c>
      <c r="AO26"/>
    </row>
    <row r="27" spans="1:41" s="10" customFormat="1" ht="21" customHeight="1" thickBot="1">
      <c r="A27" s="70"/>
      <c r="B27" s="17" t="s">
        <v>6</v>
      </c>
      <c r="C27" s="50">
        <v>2014.75</v>
      </c>
      <c r="D27" s="11">
        <v>1792.92</v>
      </c>
      <c r="E27" s="11">
        <v>534.21</v>
      </c>
      <c r="F27" s="11">
        <v>18614.02</v>
      </c>
      <c r="G27" s="11">
        <v>2583.69</v>
      </c>
      <c r="H27" s="11">
        <v>2245.33</v>
      </c>
      <c r="I27" s="11">
        <v>5269.83</v>
      </c>
      <c r="J27" s="11">
        <v>167.56</v>
      </c>
      <c r="K27" s="11">
        <v>1909.6</v>
      </c>
      <c r="L27" s="11">
        <v>181.51</v>
      </c>
      <c r="M27" s="11">
        <v>0</v>
      </c>
      <c r="N27" s="11">
        <v>0</v>
      </c>
      <c r="O27" s="11">
        <v>1438.12</v>
      </c>
      <c r="P27" s="11">
        <v>367.02</v>
      </c>
      <c r="Q27" s="11">
        <v>1400.94</v>
      </c>
      <c r="R27" s="11">
        <v>1136.76</v>
      </c>
      <c r="S27" s="11">
        <v>0</v>
      </c>
      <c r="T27" s="11">
        <v>1665.17</v>
      </c>
      <c r="U27" s="11">
        <v>2237.39</v>
      </c>
      <c r="V27" s="11">
        <v>157.63</v>
      </c>
      <c r="W27" s="11">
        <v>441.2</v>
      </c>
      <c r="X27" s="11">
        <v>0</v>
      </c>
      <c r="Y27" s="11">
        <v>1519.63</v>
      </c>
      <c r="Z27" s="11">
        <v>382.83</v>
      </c>
      <c r="AA27" s="11">
        <v>4309.54</v>
      </c>
      <c r="AB27" s="11">
        <v>1167.8</v>
      </c>
      <c r="AC27" s="11">
        <v>2284.56</v>
      </c>
      <c r="AD27" s="11">
        <v>0</v>
      </c>
      <c r="AE27" s="11">
        <v>0</v>
      </c>
      <c r="AF27" s="11">
        <v>5958.59</v>
      </c>
      <c r="AG27" s="11">
        <v>6391.45</v>
      </c>
      <c r="AH27" s="11">
        <v>1742.56</v>
      </c>
      <c r="AI27" s="11">
        <v>0</v>
      </c>
      <c r="AJ27" s="11">
        <v>276.82</v>
      </c>
      <c r="AK27" s="11">
        <v>0</v>
      </c>
      <c r="AL27" s="11">
        <v>0</v>
      </c>
      <c r="AM27" s="44">
        <v>13380.59</v>
      </c>
      <c r="AN27" s="30">
        <f t="shared" si="0"/>
        <v>81572.01999999999</v>
      </c>
      <c r="AO27"/>
    </row>
    <row r="28" spans="1:40" ht="21" customHeight="1">
      <c r="A28" s="71" t="s">
        <v>7</v>
      </c>
      <c r="B28" s="72"/>
      <c r="C28" s="43">
        <f>C4+C6+C8+C10+C12+C14+C16+C18+C20+C22+C24+C26</f>
        <v>111</v>
      </c>
      <c r="D28" s="43">
        <f aca="true" t="shared" si="1" ref="D28:AM28">D4+D6+D8+D10+D12+D14+D16+D18+D20+D22+D24+D26</f>
        <v>100</v>
      </c>
      <c r="E28" s="43">
        <f t="shared" si="1"/>
        <v>20</v>
      </c>
      <c r="F28" s="43">
        <f t="shared" si="1"/>
        <v>704</v>
      </c>
      <c r="G28" s="43">
        <f t="shared" si="1"/>
        <v>38</v>
      </c>
      <c r="H28" s="43">
        <f t="shared" si="1"/>
        <v>51</v>
      </c>
      <c r="I28" s="43">
        <f t="shared" si="1"/>
        <v>171</v>
      </c>
      <c r="J28" s="43">
        <f t="shared" si="1"/>
        <v>72</v>
      </c>
      <c r="K28" s="43">
        <f t="shared" si="1"/>
        <v>107</v>
      </c>
      <c r="L28" s="43">
        <f t="shared" si="1"/>
        <v>44</v>
      </c>
      <c r="M28" s="43">
        <f t="shared" si="1"/>
        <v>0</v>
      </c>
      <c r="N28" s="43">
        <f t="shared" si="1"/>
        <v>12</v>
      </c>
      <c r="O28" s="43">
        <f t="shared" si="1"/>
        <v>103</v>
      </c>
      <c r="P28" s="43">
        <f t="shared" si="1"/>
        <v>23</v>
      </c>
      <c r="Q28" s="43">
        <f t="shared" si="1"/>
        <v>24</v>
      </c>
      <c r="R28" s="43">
        <f t="shared" si="1"/>
        <v>155</v>
      </c>
      <c r="S28" s="43">
        <f t="shared" si="1"/>
        <v>0</v>
      </c>
      <c r="T28" s="43">
        <f t="shared" si="1"/>
        <v>334</v>
      </c>
      <c r="U28" s="43">
        <f t="shared" si="1"/>
        <v>27</v>
      </c>
      <c r="V28" s="43">
        <f t="shared" si="1"/>
        <v>10</v>
      </c>
      <c r="W28" s="43">
        <f t="shared" si="1"/>
        <v>49</v>
      </c>
      <c r="X28" s="43">
        <f t="shared" si="1"/>
        <v>1</v>
      </c>
      <c r="Y28" s="43">
        <f t="shared" si="1"/>
        <v>97</v>
      </c>
      <c r="Z28" s="43">
        <f t="shared" si="1"/>
        <v>77</v>
      </c>
      <c r="AA28" s="43">
        <f t="shared" si="1"/>
        <v>621</v>
      </c>
      <c r="AB28" s="43">
        <f t="shared" si="1"/>
        <v>299</v>
      </c>
      <c r="AC28" s="43">
        <f t="shared" si="1"/>
        <v>180</v>
      </c>
      <c r="AD28" s="43">
        <f t="shared" si="1"/>
        <v>19</v>
      </c>
      <c r="AE28" s="43">
        <f t="shared" si="1"/>
        <v>0</v>
      </c>
      <c r="AF28" s="43">
        <f t="shared" si="1"/>
        <v>290</v>
      </c>
      <c r="AG28" s="43">
        <f t="shared" si="1"/>
        <v>319</v>
      </c>
      <c r="AH28" s="43">
        <f t="shared" si="1"/>
        <v>138</v>
      </c>
      <c r="AI28" s="43">
        <f t="shared" si="1"/>
        <v>0</v>
      </c>
      <c r="AJ28" s="43">
        <f t="shared" si="1"/>
        <v>18</v>
      </c>
      <c r="AK28" s="43">
        <f t="shared" si="1"/>
        <v>3</v>
      </c>
      <c r="AL28" s="43">
        <f t="shared" si="1"/>
        <v>0</v>
      </c>
      <c r="AM28" s="43">
        <f t="shared" si="1"/>
        <v>660</v>
      </c>
      <c r="AN28" s="29">
        <f>SUM(AN4+AN6+AN8+AN10+AN12+AN14+AN16+AN18+AN20+AN22+AN24+AN26)</f>
        <v>4877</v>
      </c>
    </row>
    <row r="29" spans="1:40" ht="21" customHeight="1" thickBot="1">
      <c r="A29" s="73" t="s">
        <v>8</v>
      </c>
      <c r="B29" s="74"/>
      <c r="C29" s="32">
        <f>C5+C7+C9+C11+C13+C15+C17+C19+C21+C23+C25+C27</f>
        <v>16838.519999999997</v>
      </c>
      <c r="D29" s="32">
        <f aca="true" t="shared" si="2" ref="D29:AM29">D5+D7+D9+D11+D13+D15+D17+D19+D21+D23+D25+D27</f>
        <v>26395.42</v>
      </c>
      <c r="E29" s="32">
        <f t="shared" si="2"/>
        <v>7761.79</v>
      </c>
      <c r="F29" s="32">
        <f t="shared" si="2"/>
        <v>138748.12</v>
      </c>
      <c r="G29" s="32">
        <f t="shared" si="2"/>
        <v>11784.15</v>
      </c>
      <c r="H29" s="32">
        <f t="shared" si="2"/>
        <v>14267.720000000001</v>
      </c>
      <c r="I29" s="32">
        <f t="shared" si="2"/>
        <v>36306.54</v>
      </c>
      <c r="J29" s="32">
        <f t="shared" si="2"/>
        <v>13354.959999999997</v>
      </c>
      <c r="K29" s="32">
        <f t="shared" si="2"/>
        <v>27430.1</v>
      </c>
      <c r="L29" s="32">
        <f t="shared" si="2"/>
        <v>7548.910000000001</v>
      </c>
      <c r="M29" s="32">
        <f t="shared" si="2"/>
        <v>0</v>
      </c>
      <c r="N29" s="32">
        <f t="shared" si="2"/>
        <v>2911.65</v>
      </c>
      <c r="O29" s="32">
        <f t="shared" si="2"/>
        <v>20524.219999999994</v>
      </c>
      <c r="P29" s="32">
        <f t="shared" si="2"/>
        <v>4464.780000000001</v>
      </c>
      <c r="Q29" s="32">
        <f t="shared" si="2"/>
        <v>4768.73</v>
      </c>
      <c r="R29" s="32">
        <f t="shared" si="2"/>
        <v>23668.559999999998</v>
      </c>
      <c r="S29" s="32">
        <f t="shared" si="2"/>
        <v>0</v>
      </c>
      <c r="T29" s="32">
        <f t="shared" si="2"/>
        <v>49174.869999999995</v>
      </c>
      <c r="U29" s="32">
        <f t="shared" si="2"/>
        <v>4232.27</v>
      </c>
      <c r="V29" s="32">
        <f t="shared" si="2"/>
        <v>1606.1</v>
      </c>
      <c r="W29" s="32">
        <f t="shared" si="2"/>
        <v>7079.240000000001</v>
      </c>
      <c r="X29" s="32">
        <f t="shared" si="2"/>
        <v>213.3</v>
      </c>
      <c r="Y29" s="32">
        <f t="shared" si="2"/>
        <v>15362.830000000002</v>
      </c>
      <c r="Z29" s="32">
        <f t="shared" si="2"/>
        <v>13727.19</v>
      </c>
      <c r="AA29" s="32">
        <f t="shared" si="2"/>
        <v>99036.28999999998</v>
      </c>
      <c r="AB29" s="32">
        <f t="shared" si="2"/>
        <v>64415.67999999999</v>
      </c>
      <c r="AC29" s="32">
        <f t="shared" si="2"/>
        <v>26891.47</v>
      </c>
      <c r="AD29" s="32">
        <f t="shared" si="2"/>
        <v>6568.4800000000005</v>
      </c>
      <c r="AE29" s="32">
        <f t="shared" si="2"/>
        <v>0</v>
      </c>
      <c r="AF29" s="32">
        <f t="shared" si="2"/>
        <v>48944.45000000001</v>
      </c>
      <c r="AG29" s="32">
        <f t="shared" si="2"/>
        <v>45550.92</v>
      </c>
      <c r="AH29" s="32">
        <f t="shared" si="2"/>
        <v>26869.100000000002</v>
      </c>
      <c r="AI29" s="32">
        <f t="shared" si="2"/>
        <v>0</v>
      </c>
      <c r="AJ29" s="32">
        <f t="shared" si="2"/>
        <v>3457.52</v>
      </c>
      <c r="AK29" s="32">
        <f t="shared" si="2"/>
        <v>481.5</v>
      </c>
      <c r="AL29" s="32">
        <f t="shared" si="2"/>
        <v>0</v>
      </c>
      <c r="AM29" s="32">
        <f t="shared" si="2"/>
        <v>85990.9</v>
      </c>
      <c r="AN29" s="25">
        <f>SUM(AN5+AN7+AN9+AN11+AN13+AN15+AN17+AN19+AN21+AN23+AN25+AN27)</f>
        <v>856376.28</v>
      </c>
    </row>
    <row r="35" ht="17.25" thickBot="1"/>
    <row r="36" spans="1:40" ht="24.75" customHeight="1" thickBot="1">
      <c r="A36" s="81"/>
      <c r="B36" s="82"/>
      <c r="C36" s="77" t="s">
        <v>37</v>
      </c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9"/>
    </row>
    <row r="37" spans="1:40" ht="24.75" customHeight="1" thickBot="1">
      <c r="A37" s="83"/>
      <c r="B37" s="84"/>
      <c r="C37" s="33" t="s">
        <v>1</v>
      </c>
      <c r="D37" s="34" t="s">
        <v>2</v>
      </c>
      <c r="E37" s="34" t="s">
        <v>3</v>
      </c>
      <c r="F37" s="34" t="s">
        <v>12</v>
      </c>
      <c r="G37" s="34" t="s">
        <v>13</v>
      </c>
      <c r="H37" s="34" t="s">
        <v>14</v>
      </c>
      <c r="I37" s="34" t="s">
        <v>15</v>
      </c>
      <c r="J37" s="34" t="s">
        <v>16</v>
      </c>
      <c r="K37" s="34" t="s">
        <v>41</v>
      </c>
      <c r="L37" s="34" t="s">
        <v>42</v>
      </c>
      <c r="M37" s="34" t="s">
        <v>17</v>
      </c>
      <c r="N37" s="34" t="s">
        <v>18</v>
      </c>
      <c r="O37" s="34" t="s">
        <v>36</v>
      </c>
      <c r="P37" s="34" t="s">
        <v>19</v>
      </c>
      <c r="Q37" s="34" t="s">
        <v>35</v>
      </c>
      <c r="R37" s="34" t="s">
        <v>20</v>
      </c>
      <c r="S37" s="34" t="s">
        <v>21</v>
      </c>
      <c r="T37" s="34" t="s">
        <v>22</v>
      </c>
      <c r="U37" s="34" t="s">
        <v>34</v>
      </c>
      <c r="V37" s="34" t="s">
        <v>23</v>
      </c>
      <c r="W37" s="34" t="s">
        <v>24</v>
      </c>
      <c r="X37" s="34" t="s">
        <v>33</v>
      </c>
      <c r="Y37" s="34" t="s">
        <v>25</v>
      </c>
      <c r="Z37" s="34" t="s">
        <v>32</v>
      </c>
      <c r="AA37" s="34" t="s">
        <v>26</v>
      </c>
      <c r="AB37" s="34" t="s">
        <v>27</v>
      </c>
      <c r="AC37" s="34" t="s">
        <v>28</v>
      </c>
      <c r="AD37" s="34" t="s">
        <v>31</v>
      </c>
      <c r="AE37" s="34" t="s">
        <v>43</v>
      </c>
      <c r="AF37" s="34" t="s">
        <v>44</v>
      </c>
      <c r="AG37" s="34" t="s">
        <v>45</v>
      </c>
      <c r="AH37" s="34" t="s">
        <v>46</v>
      </c>
      <c r="AI37" s="34" t="s">
        <v>47</v>
      </c>
      <c r="AJ37" s="34" t="s">
        <v>48</v>
      </c>
      <c r="AK37" s="34" t="s">
        <v>49</v>
      </c>
      <c r="AL37" s="34" t="s">
        <v>50</v>
      </c>
      <c r="AM37" s="35" t="s">
        <v>30</v>
      </c>
      <c r="AN37" s="36" t="s">
        <v>4</v>
      </c>
    </row>
    <row r="38" spans="1:40" ht="21" customHeight="1">
      <c r="A38" s="76" t="s">
        <v>53</v>
      </c>
      <c r="B38" s="40" t="s">
        <v>5</v>
      </c>
      <c r="C38" s="48">
        <v>83</v>
      </c>
      <c r="D38" s="49">
        <v>102</v>
      </c>
      <c r="E38" s="49">
        <v>14</v>
      </c>
      <c r="F38" s="49">
        <v>0</v>
      </c>
      <c r="G38" s="49">
        <v>34</v>
      </c>
      <c r="H38" s="49">
        <v>14</v>
      </c>
      <c r="I38" s="49">
        <v>0</v>
      </c>
      <c r="J38" s="49">
        <v>0</v>
      </c>
      <c r="K38" s="49">
        <v>0</v>
      </c>
      <c r="L38" s="49">
        <v>0</v>
      </c>
      <c r="M38" s="49">
        <v>0</v>
      </c>
      <c r="N38" s="49">
        <v>0</v>
      </c>
      <c r="O38" s="49">
        <v>0</v>
      </c>
      <c r="P38" s="49">
        <v>0</v>
      </c>
      <c r="Q38" s="49">
        <v>0</v>
      </c>
      <c r="R38" s="49">
        <v>0</v>
      </c>
      <c r="S38" s="49">
        <v>0</v>
      </c>
      <c r="T38" s="49">
        <v>0</v>
      </c>
      <c r="U38" s="49">
        <v>0</v>
      </c>
      <c r="V38" s="49">
        <v>0</v>
      </c>
      <c r="W38" s="49">
        <v>0</v>
      </c>
      <c r="X38" s="49">
        <v>0</v>
      </c>
      <c r="Y38" s="49">
        <v>0</v>
      </c>
      <c r="Z38" s="49">
        <v>0</v>
      </c>
      <c r="AA38" s="49">
        <v>43</v>
      </c>
      <c r="AB38" s="49">
        <v>16</v>
      </c>
      <c r="AC38" s="49">
        <v>2</v>
      </c>
      <c r="AD38" s="49">
        <v>0</v>
      </c>
      <c r="AE38" s="49">
        <v>0</v>
      </c>
      <c r="AF38" s="49">
        <v>4</v>
      </c>
      <c r="AG38" s="49">
        <v>0</v>
      </c>
      <c r="AH38" s="49">
        <v>0</v>
      </c>
      <c r="AI38" s="49">
        <v>0</v>
      </c>
      <c r="AJ38" s="49">
        <v>0</v>
      </c>
      <c r="AK38" s="49">
        <v>0</v>
      </c>
      <c r="AL38" s="49">
        <v>0</v>
      </c>
      <c r="AM38" s="47">
        <v>122</v>
      </c>
      <c r="AN38" s="39">
        <f aca="true" t="shared" si="3" ref="AN38:AN61">SUM(C38:AM38)</f>
        <v>434</v>
      </c>
    </row>
    <row r="39" spans="1:40" ht="21" customHeight="1">
      <c r="A39" s="70"/>
      <c r="B39" s="14" t="s">
        <v>6</v>
      </c>
      <c r="C39" s="50">
        <v>8703.87</v>
      </c>
      <c r="D39" s="11">
        <v>9140.24</v>
      </c>
      <c r="E39" s="11">
        <v>1862.14</v>
      </c>
      <c r="F39" s="11">
        <v>0</v>
      </c>
      <c r="G39" s="11">
        <v>3377.47</v>
      </c>
      <c r="H39" s="11">
        <v>1112.26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  <c r="S39" s="11">
        <v>0</v>
      </c>
      <c r="T39" s="11">
        <v>0</v>
      </c>
      <c r="U39" s="11">
        <v>0</v>
      </c>
      <c r="V39" s="11">
        <v>0</v>
      </c>
      <c r="W39" s="11">
        <v>0</v>
      </c>
      <c r="X39" s="11">
        <v>0</v>
      </c>
      <c r="Y39" s="11">
        <v>0</v>
      </c>
      <c r="Z39" s="11">
        <v>0</v>
      </c>
      <c r="AA39" s="11">
        <v>2518.69</v>
      </c>
      <c r="AB39" s="11">
        <v>967.02</v>
      </c>
      <c r="AC39" s="11">
        <v>240.07</v>
      </c>
      <c r="AD39" s="11">
        <v>0</v>
      </c>
      <c r="AE39" s="11">
        <v>0</v>
      </c>
      <c r="AF39" s="11">
        <v>390.99</v>
      </c>
      <c r="AG39" s="11">
        <v>0</v>
      </c>
      <c r="AH39" s="11">
        <v>0</v>
      </c>
      <c r="AI39" s="11">
        <v>0</v>
      </c>
      <c r="AJ39" s="11">
        <v>0</v>
      </c>
      <c r="AK39" s="11">
        <v>0</v>
      </c>
      <c r="AL39" s="11">
        <v>0</v>
      </c>
      <c r="AM39" s="44">
        <v>7440.1</v>
      </c>
      <c r="AN39" s="30">
        <f t="shared" si="3"/>
        <v>35752.85</v>
      </c>
    </row>
    <row r="40" spans="1:40" ht="21" customHeight="1">
      <c r="A40" s="70" t="s">
        <v>54</v>
      </c>
      <c r="B40" s="13" t="s">
        <v>5</v>
      </c>
      <c r="C40" s="12">
        <v>40</v>
      </c>
      <c r="D40" s="11">
        <v>51</v>
      </c>
      <c r="E40" s="11">
        <v>6</v>
      </c>
      <c r="F40" s="11">
        <v>0</v>
      </c>
      <c r="G40" s="11">
        <v>18</v>
      </c>
      <c r="H40" s="11">
        <v>4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1">
        <v>0</v>
      </c>
      <c r="S40" s="11">
        <v>0</v>
      </c>
      <c r="T40" s="11">
        <v>0</v>
      </c>
      <c r="U40" s="11">
        <v>0</v>
      </c>
      <c r="V40" s="11">
        <v>0</v>
      </c>
      <c r="W40" s="11">
        <v>0</v>
      </c>
      <c r="X40" s="11">
        <v>0</v>
      </c>
      <c r="Y40" s="11">
        <v>0</v>
      </c>
      <c r="Z40" s="11">
        <v>0</v>
      </c>
      <c r="AA40" s="11">
        <v>14</v>
      </c>
      <c r="AB40" s="11">
        <v>0</v>
      </c>
      <c r="AC40" s="11">
        <v>0</v>
      </c>
      <c r="AD40" s="11">
        <v>0</v>
      </c>
      <c r="AE40" s="11">
        <v>0</v>
      </c>
      <c r="AF40" s="11">
        <v>5</v>
      </c>
      <c r="AG40" s="11">
        <v>0</v>
      </c>
      <c r="AH40" s="11">
        <v>0</v>
      </c>
      <c r="AI40" s="11">
        <v>0</v>
      </c>
      <c r="AJ40" s="11">
        <v>0</v>
      </c>
      <c r="AK40" s="11">
        <v>0</v>
      </c>
      <c r="AL40" s="11">
        <v>0</v>
      </c>
      <c r="AM40" s="23">
        <v>57</v>
      </c>
      <c r="AN40" s="30">
        <f t="shared" si="3"/>
        <v>195</v>
      </c>
    </row>
    <row r="41" spans="1:40" ht="21" customHeight="1">
      <c r="A41" s="70"/>
      <c r="B41" s="14" t="s">
        <v>6</v>
      </c>
      <c r="C41" s="12">
        <v>3569.65</v>
      </c>
      <c r="D41" s="11">
        <v>4232.05</v>
      </c>
      <c r="E41" s="11">
        <v>1023.74</v>
      </c>
      <c r="F41" s="11">
        <v>0</v>
      </c>
      <c r="G41" s="11">
        <v>1754.05</v>
      </c>
      <c r="H41" s="11">
        <v>324.05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0</v>
      </c>
      <c r="R41" s="11">
        <v>0</v>
      </c>
      <c r="S41" s="11">
        <v>0</v>
      </c>
      <c r="T41" s="11">
        <v>0</v>
      </c>
      <c r="U41" s="11">
        <v>0</v>
      </c>
      <c r="V41" s="11">
        <v>0</v>
      </c>
      <c r="W41" s="11">
        <v>0</v>
      </c>
      <c r="X41" s="11">
        <v>0</v>
      </c>
      <c r="Y41" s="11">
        <v>0</v>
      </c>
      <c r="Z41" s="11">
        <v>0</v>
      </c>
      <c r="AA41" s="11">
        <v>800.04</v>
      </c>
      <c r="AB41" s="11">
        <v>0</v>
      </c>
      <c r="AC41" s="11">
        <v>0</v>
      </c>
      <c r="AD41" s="11">
        <v>0</v>
      </c>
      <c r="AE41" s="11">
        <v>0</v>
      </c>
      <c r="AF41" s="11">
        <v>351.18</v>
      </c>
      <c r="AG41" s="11">
        <v>0</v>
      </c>
      <c r="AH41" s="11">
        <v>0</v>
      </c>
      <c r="AI41" s="11">
        <v>0</v>
      </c>
      <c r="AJ41" s="11">
        <v>0</v>
      </c>
      <c r="AK41" s="11">
        <v>0</v>
      </c>
      <c r="AL41" s="11">
        <v>0</v>
      </c>
      <c r="AM41" s="23">
        <v>3614.56</v>
      </c>
      <c r="AN41" s="30">
        <f t="shared" si="3"/>
        <v>15669.319999999998</v>
      </c>
    </row>
    <row r="42" spans="1:40" ht="21" customHeight="1">
      <c r="A42" s="76" t="s">
        <v>55</v>
      </c>
      <c r="B42" s="13" t="s">
        <v>5</v>
      </c>
      <c r="C42" s="12">
        <v>79</v>
      </c>
      <c r="D42" s="11">
        <v>73</v>
      </c>
      <c r="E42" s="11">
        <v>7</v>
      </c>
      <c r="F42" s="11">
        <v>0</v>
      </c>
      <c r="G42" s="11">
        <v>28</v>
      </c>
      <c r="H42" s="11">
        <v>14</v>
      </c>
      <c r="I42" s="11">
        <v>1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0</v>
      </c>
      <c r="R42" s="11">
        <v>0</v>
      </c>
      <c r="S42" s="11">
        <v>0</v>
      </c>
      <c r="T42" s="11">
        <v>0</v>
      </c>
      <c r="U42" s="11">
        <v>0</v>
      </c>
      <c r="V42" s="11">
        <v>0</v>
      </c>
      <c r="W42" s="11">
        <v>0</v>
      </c>
      <c r="X42" s="11">
        <v>0</v>
      </c>
      <c r="Y42" s="11">
        <v>0</v>
      </c>
      <c r="Z42" s="11">
        <v>0</v>
      </c>
      <c r="AA42" s="11">
        <v>21</v>
      </c>
      <c r="AB42" s="11">
        <v>0</v>
      </c>
      <c r="AC42" s="11">
        <v>0</v>
      </c>
      <c r="AD42" s="11">
        <v>0</v>
      </c>
      <c r="AE42" s="11">
        <v>0</v>
      </c>
      <c r="AF42" s="11">
        <v>4</v>
      </c>
      <c r="AG42" s="11">
        <v>0</v>
      </c>
      <c r="AH42" s="11">
        <v>0</v>
      </c>
      <c r="AI42" s="11">
        <v>0</v>
      </c>
      <c r="AJ42" s="11">
        <v>0</v>
      </c>
      <c r="AK42" s="11">
        <v>0</v>
      </c>
      <c r="AL42" s="11">
        <v>0</v>
      </c>
      <c r="AM42" s="23">
        <v>68</v>
      </c>
      <c r="AN42" s="30">
        <f t="shared" si="3"/>
        <v>295</v>
      </c>
    </row>
    <row r="43" spans="1:40" ht="21" customHeight="1">
      <c r="A43" s="70"/>
      <c r="B43" s="14" t="s">
        <v>6</v>
      </c>
      <c r="C43" s="12">
        <v>8512.08</v>
      </c>
      <c r="D43" s="11">
        <v>5215.08</v>
      </c>
      <c r="E43" s="11">
        <v>1102.36</v>
      </c>
      <c r="F43" s="11">
        <v>0</v>
      </c>
      <c r="G43" s="11">
        <v>2217.3</v>
      </c>
      <c r="H43" s="11">
        <v>1994.03</v>
      </c>
      <c r="I43" s="11">
        <v>102.78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1">
        <v>0</v>
      </c>
      <c r="R43" s="11">
        <v>0</v>
      </c>
      <c r="S43" s="11">
        <v>0</v>
      </c>
      <c r="T43" s="11">
        <v>0</v>
      </c>
      <c r="U43" s="11">
        <v>0</v>
      </c>
      <c r="V43" s="11">
        <v>0</v>
      </c>
      <c r="W43" s="11">
        <v>0</v>
      </c>
      <c r="X43" s="11">
        <v>0</v>
      </c>
      <c r="Y43" s="11">
        <v>0</v>
      </c>
      <c r="Z43" s="11">
        <v>0</v>
      </c>
      <c r="AA43" s="11">
        <v>1270.86</v>
      </c>
      <c r="AB43" s="11">
        <v>0</v>
      </c>
      <c r="AC43" s="11">
        <v>0</v>
      </c>
      <c r="AD43" s="11">
        <v>0</v>
      </c>
      <c r="AE43" s="11">
        <v>0</v>
      </c>
      <c r="AF43" s="11">
        <v>280.09</v>
      </c>
      <c r="AG43" s="11">
        <v>0</v>
      </c>
      <c r="AH43" s="11">
        <v>0</v>
      </c>
      <c r="AI43" s="11">
        <v>0</v>
      </c>
      <c r="AJ43" s="11">
        <v>0</v>
      </c>
      <c r="AK43" s="11">
        <v>0</v>
      </c>
      <c r="AL43" s="11">
        <v>0</v>
      </c>
      <c r="AM43" s="23">
        <v>4099.12</v>
      </c>
      <c r="AN43" s="30">
        <f t="shared" si="3"/>
        <v>24793.699999999997</v>
      </c>
    </row>
    <row r="44" spans="1:40" ht="21" customHeight="1">
      <c r="A44" s="70" t="s">
        <v>56</v>
      </c>
      <c r="B44" s="13" t="s">
        <v>5</v>
      </c>
      <c r="C44" s="12">
        <v>83</v>
      </c>
      <c r="D44" s="11">
        <v>56</v>
      </c>
      <c r="E44" s="11">
        <v>2</v>
      </c>
      <c r="F44" s="11">
        <v>0</v>
      </c>
      <c r="G44" s="11">
        <v>21</v>
      </c>
      <c r="H44" s="11">
        <v>8</v>
      </c>
      <c r="I44" s="11">
        <v>3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  <c r="Q44" s="11">
        <v>0</v>
      </c>
      <c r="R44" s="11">
        <v>0</v>
      </c>
      <c r="S44" s="11">
        <v>0</v>
      </c>
      <c r="T44" s="11">
        <v>0</v>
      </c>
      <c r="U44" s="11">
        <v>0</v>
      </c>
      <c r="V44" s="11">
        <v>0</v>
      </c>
      <c r="W44" s="11">
        <v>0</v>
      </c>
      <c r="X44" s="11">
        <v>0</v>
      </c>
      <c r="Y44" s="11">
        <v>0</v>
      </c>
      <c r="Z44" s="11">
        <v>0</v>
      </c>
      <c r="AA44" s="11">
        <v>24</v>
      </c>
      <c r="AB44" s="11">
        <v>0</v>
      </c>
      <c r="AC44" s="11">
        <v>0</v>
      </c>
      <c r="AD44" s="11">
        <v>0</v>
      </c>
      <c r="AE44" s="11">
        <v>0</v>
      </c>
      <c r="AF44" s="11">
        <v>15</v>
      </c>
      <c r="AG44" s="11">
        <v>0</v>
      </c>
      <c r="AH44" s="11">
        <v>0</v>
      </c>
      <c r="AI44" s="11">
        <v>0</v>
      </c>
      <c r="AJ44" s="11">
        <v>0</v>
      </c>
      <c r="AK44" s="11">
        <v>0</v>
      </c>
      <c r="AL44" s="11">
        <v>0</v>
      </c>
      <c r="AM44" s="23">
        <v>61</v>
      </c>
      <c r="AN44" s="30">
        <f t="shared" si="3"/>
        <v>273</v>
      </c>
    </row>
    <row r="45" spans="1:40" ht="21" customHeight="1">
      <c r="A45" s="70"/>
      <c r="B45" s="14" t="s">
        <v>6</v>
      </c>
      <c r="C45" s="12">
        <v>8286.4</v>
      </c>
      <c r="D45" s="11">
        <v>4151.15</v>
      </c>
      <c r="E45" s="11">
        <v>305.72</v>
      </c>
      <c r="F45" s="11">
        <v>0</v>
      </c>
      <c r="G45" s="11">
        <v>1813.67</v>
      </c>
      <c r="H45" s="11">
        <v>1308.14</v>
      </c>
      <c r="I45" s="11">
        <v>245.76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1">
        <v>0</v>
      </c>
      <c r="R45" s="11">
        <v>0</v>
      </c>
      <c r="S45" s="11">
        <v>0</v>
      </c>
      <c r="T45" s="11">
        <v>0</v>
      </c>
      <c r="U45" s="11">
        <v>0</v>
      </c>
      <c r="V45" s="11">
        <v>0</v>
      </c>
      <c r="W45" s="11">
        <v>0</v>
      </c>
      <c r="X45" s="11">
        <v>0</v>
      </c>
      <c r="Y45" s="11">
        <v>0</v>
      </c>
      <c r="Z45" s="11">
        <v>0</v>
      </c>
      <c r="AA45" s="11">
        <v>1318.42</v>
      </c>
      <c r="AB45" s="11">
        <v>0</v>
      </c>
      <c r="AC45" s="11">
        <v>0</v>
      </c>
      <c r="AD45" s="11">
        <v>0</v>
      </c>
      <c r="AE45" s="11">
        <v>0</v>
      </c>
      <c r="AF45" s="11">
        <v>912.41</v>
      </c>
      <c r="AG45" s="11">
        <v>0</v>
      </c>
      <c r="AH45" s="11">
        <v>0</v>
      </c>
      <c r="AI45" s="11">
        <v>0</v>
      </c>
      <c r="AJ45" s="11">
        <v>0</v>
      </c>
      <c r="AK45" s="11">
        <v>0</v>
      </c>
      <c r="AL45" s="11">
        <v>0</v>
      </c>
      <c r="AM45" s="23">
        <v>3981.39</v>
      </c>
      <c r="AN45" s="30">
        <f t="shared" si="3"/>
        <v>22323.059999999998</v>
      </c>
    </row>
    <row r="46" spans="1:40" ht="21" customHeight="1">
      <c r="A46" s="76" t="s">
        <v>57</v>
      </c>
      <c r="B46" s="13" t="s">
        <v>5</v>
      </c>
      <c r="C46" s="12">
        <v>59</v>
      </c>
      <c r="D46" s="11">
        <v>66</v>
      </c>
      <c r="E46" s="11">
        <v>11</v>
      </c>
      <c r="F46" s="11">
        <v>0</v>
      </c>
      <c r="G46" s="11">
        <v>31</v>
      </c>
      <c r="H46" s="11">
        <v>13</v>
      </c>
      <c r="I46" s="11">
        <v>1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  <c r="R46" s="11">
        <v>0</v>
      </c>
      <c r="S46" s="11">
        <v>0</v>
      </c>
      <c r="T46" s="11">
        <v>0</v>
      </c>
      <c r="U46" s="11">
        <v>0</v>
      </c>
      <c r="V46" s="11">
        <v>0</v>
      </c>
      <c r="W46" s="11">
        <v>0</v>
      </c>
      <c r="X46" s="11">
        <v>0</v>
      </c>
      <c r="Y46" s="11">
        <v>0</v>
      </c>
      <c r="Z46" s="11">
        <v>0</v>
      </c>
      <c r="AA46" s="11">
        <v>15</v>
      </c>
      <c r="AB46" s="11">
        <v>24</v>
      </c>
      <c r="AC46" s="11">
        <v>0</v>
      </c>
      <c r="AD46" s="11">
        <v>0</v>
      </c>
      <c r="AE46" s="11">
        <v>0</v>
      </c>
      <c r="AF46" s="11">
        <v>39</v>
      </c>
      <c r="AG46" s="11">
        <v>0</v>
      </c>
      <c r="AH46" s="11">
        <v>0</v>
      </c>
      <c r="AI46" s="11">
        <v>0</v>
      </c>
      <c r="AJ46" s="11">
        <v>0</v>
      </c>
      <c r="AK46" s="11">
        <v>0</v>
      </c>
      <c r="AL46" s="11">
        <v>0</v>
      </c>
      <c r="AM46" s="23">
        <v>119</v>
      </c>
      <c r="AN46" s="30">
        <f t="shared" si="3"/>
        <v>378</v>
      </c>
    </row>
    <row r="47" spans="1:40" ht="21" customHeight="1">
      <c r="A47" s="70"/>
      <c r="B47" s="14" t="s">
        <v>6</v>
      </c>
      <c r="C47" s="12">
        <v>6502.63</v>
      </c>
      <c r="D47" s="11">
        <v>4769.08</v>
      </c>
      <c r="E47" s="11">
        <v>799.93</v>
      </c>
      <c r="F47" s="11">
        <v>0</v>
      </c>
      <c r="G47" s="11">
        <v>2801.53</v>
      </c>
      <c r="H47" s="11">
        <v>1925.71</v>
      </c>
      <c r="I47" s="11">
        <v>72.12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v>0</v>
      </c>
      <c r="R47" s="11">
        <v>0</v>
      </c>
      <c r="S47" s="11">
        <v>0</v>
      </c>
      <c r="T47" s="11">
        <v>0</v>
      </c>
      <c r="U47" s="11">
        <v>0</v>
      </c>
      <c r="V47" s="11">
        <v>0</v>
      </c>
      <c r="W47" s="11">
        <v>0</v>
      </c>
      <c r="X47" s="11">
        <v>0</v>
      </c>
      <c r="Y47" s="11">
        <v>0</v>
      </c>
      <c r="Z47" s="11">
        <v>0</v>
      </c>
      <c r="AA47" s="11">
        <v>795.17</v>
      </c>
      <c r="AB47" s="11">
        <v>3468.9</v>
      </c>
      <c r="AC47" s="11">
        <v>0</v>
      </c>
      <c r="AD47" s="11">
        <v>0</v>
      </c>
      <c r="AE47" s="11">
        <v>0</v>
      </c>
      <c r="AF47" s="11">
        <v>2640.45</v>
      </c>
      <c r="AG47" s="11">
        <v>0</v>
      </c>
      <c r="AH47" s="11">
        <v>0</v>
      </c>
      <c r="AI47" s="11">
        <v>0</v>
      </c>
      <c r="AJ47" s="11">
        <v>0</v>
      </c>
      <c r="AK47" s="11">
        <v>0</v>
      </c>
      <c r="AL47" s="11">
        <v>0</v>
      </c>
      <c r="AM47" s="23">
        <v>7780.54</v>
      </c>
      <c r="AN47" s="30">
        <f t="shared" si="3"/>
        <v>31556.06</v>
      </c>
    </row>
    <row r="48" spans="1:40" ht="21" customHeight="1">
      <c r="A48" s="70" t="s">
        <v>58</v>
      </c>
      <c r="B48" s="13" t="s">
        <v>5</v>
      </c>
      <c r="C48" s="12">
        <v>46</v>
      </c>
      <c r="D48" s="11">
        <v>54</v>
      </c>
      <c r="E48" s="11">
        <v>14</v>
      </c>
      <c r="F48" s="11">
        <v>0</v>
      </c>
      <c r="G48" s="11">
        <v>14</v>
      </c>
      <c r="H48" s="11">
        <v>5</v>
      </c>
      <c r="I48" s="11">
        <v>4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1">
        <v>0</v>
      </c>
      <c r="R48" s="11">
        <v>0</v>
      </c>
      <c r="S48" s="11">
        <v>0</v>
      </c>
      <c r="T48" s="11">
        <v>0</v>
      </c>
      <c r="U48" s="11">
        <v>0</v>
      </c>
      <c r="V48" s="11">
        <v>0</v>
      </c>
      <c r="W48" s="11">
        <v>0</v>
      </c>
      <c r="X48" s="11">
        <v>0</v>
      </c>
      <c r="Y48" s="11">
        <v>0</v>
      </c>
      <c r="Z48" s="11">
        <v>0</v>
      </c>
      <c r="AA48" s="11">
        <v>8</v>
      </c>
      <c r="AB48" s="11">
        <v>25</v>
      </c>
      <c r="AC48" s="11">
        <v>0</v>
      </c>
      <c r="AD48" s="11">
        <v>0</v>
      </c>
      <c r="AE48" s="11">
        <v>0</v>
      </c>
      <c r="AF48" s="11">
        <v>5</v>
      </c>
      <c r="AG48" s="11">
        <v>0</v>
      </c>
      <c r="AH48" s="11">
        <v>0</v>
      </c>
      <c r="AI48" s="11">
        <v>0</v>
      </c>
      <c r="AJ48" s="11">
        <v>0</v>
      </c>
      <c r="AK48" s="11">
        <v>0</v>
      </c>
      <c r="AL48" s="11">
        <v>0</v>
      </c>
      <c r="AM48" s="23">
        <v>73</v>
      </c>
      <c r="AN48" s="30">
        <f t="shared" si="3"/>
        <v>248</v>
      </c>
    </row>
    <row r="49" spans="1:40" ht="21" customHeight="1">
      <c r="A49" s="70"/>
      <c r="B49" s="14" t="s">
        <v>6</v>
      </c>
      <c r="C49" s="12">
        <v>4008.3</v>
      </c>
      <c r="D49" s="11">
        <v>3523.5</v>
      </c>
      <c r="E49" s="11">
        <v>1998.38</v>
      </c>
      <c r="F49" s="11">
        <v>0</v>
      </c>
      <c r="G49" s="11">
        <v>1250.6</v>
      </c>
      <c r="H49" s="11">
        <v>881.96</v>
      </c>
      <c r="I49" s="11">
        <v>377.47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1">
        <v>0</v>
      </c>
      <c r="R49" s="11">
        <v>0</v>
      </c>
      <c r="S49" s="11">
        <v>0</v>
      </c>
      <c r="T49" s="11">
        <v>0</v>
      </c>
      <c r="U49" s="11">
        <v>0</v>
      </c>
      <c r="V49" s="11">
        <v>0</v>
      </c>
      <c r="W49" s="11">
        <v>0</v>
      </c>
      <c r="X49" s="11">
        <v>0</v>
      </c>
      <c r="Y49" s="11">
        <v>0</v>
      </c>
      <c r="Z49" s="11">
        <v>0</v>
      </c>
      <c r="AA49" s="11">
        <v>425.88</v>
      </c>
      <c r="AB49" s="11">
        <v>894.43</v>
      </c>
      <c r="AC49" s="11">
        <v>0</v>
      </c>
      <c r="AD49" s="11">
        <v>0</v>
      </c>
      <c r="AE49" s="11">
        <v>0</v>
      </c>
      <c r="AF49" s="11">
        <v>340.37</v>
      </c>
      <c r="AG49" s="11">
        <v>0</v>
      </c>
      <c r="AH49" s="11">
        <v>0</v>
      </c>
      <c r="AI49" s="11">
        <v>0</v>
      </c>
      <c r="AJ49" s="11">
        <v>0</v>
      </c>
      <c r="AK49" s="11">
        <v>0</v>
      </c>
      <c r="AL49" s="11">
        <v>0</v>
      </c>
      <c r="AM49" s="23">
        <v>5146.84</v>
      </c>
      <c r="AN49" s="30">
        <f t="shared" si="3"/>
        <v>18847.730000000003</v>
      </c>
    </row>
    <row r="50" spans="1:41" ht="21" customHeight="1">
      <c r="A50" s="76" t="s">
        <v>59</v>
      </c>
      <c r="B50" s="41" t="s">
        <v>5</v>
      </c>
      <c r="C50" s="27">
        <v>32</v>
      </c>
      <c r="D50" s="18">
        <v>44</v>
      </c>
      <c r="E50" s="18">
        <v>25</v>
      </c>
      <c r="F50" s="18">
        <v>0</v>
      </c>
      <c r="G50" s="18">
        <v>21</v>
      </c>
      <c r="H50" s="18">
        <v>10</v>
      </c>
      <c r="I50" s="18">
        <v>1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v>46</v>
      </c>
      <c r="P50" s="18">
        <v>0</v>
      </c>
      <c r="Q50" s="18">
        <v>0</v>
      </c>
      <c r="R50" s="18">
        <v>0</v>
      </c>
      <c r="S50" s="18">
        <v>0</v>
      </c>
      <c r="T50" s="18">
        <v>0</v>
      </c>
      <c r="U50" s="18">
        <v>0</v>
      </c>
      <c r="V50" s="18">
        <v>0</v>
      </c>
      <c r="W50" s="18">
        <v>0</v>
      </c>
      <c r="X50" s="18">
        <v>0</v>
      </c>
      <c r="Y50" s="18">
        <v>0</v>
      </c>
      <c r="Z50" s="18">
        <v>0</v>
      </c>
      <c r="AA50" s="18">
        <v>15</v>
      </c>
      <c r="AB50" s="18">
        <v>54</v>
      </c>
      <c r="AC50" s="18">
        <v>0</v>
      </c>
      <c r="AD50" s="18">
        <v>0</v>
      </c>
      <c r="AE50" s="18">
        <v>0</v>
      </c>
      <c r="AF50" s="18">
        <v>5</v>
      </c>
      <c r="AG50" s="18">
        <v>0</v>
      </c>
      <c r="AH50" s="18">
        <v>0</v>
      </c>
      <c r="AI50" s="18">
        <v>0</v>
      </c>
      <c r="AJ50" s="18">
        <v>0</v>
      </c>
      <c r="AK50" s="18">
        <v>0</v>
      </c>
      <c r="AL50" s="18">
        <v>0</v>
      </c>
      <c r="AM50" s="28">
        <v>80</v>
      </c>
      <c r="AN50" s="30">
        <f t="shared" si="3"/>
        <v>333</v>
      </c>
      <c r="AO50" s="53"/>
    </row>
    <row r="51" spans="1:41" ht="21" customHeight="1">
      <c r="A51" s="70"/>
      <c r="B51" s="42" t="s">
        <v>6</v>
      </c>
      <c r="C51" s="59">
        <v>3002.02</v>
      </c>
      <c r="D51" s="45">
        <v>3263.54</v>
      </c>
      <c r="E51" s="45">
        <v>3511.97</v>
      </c>
      <c r="F51" s="45">
        <v>0</v>
      </c>
      <c r="G51" s="45">
        <v>2444.85</v>
      </c>
      <c r="H51" s="45">
        <v>1709.73</v>
      </c>
      <c r="I51" s="45">
        <v>72.12</v>
      </c>
      <c r="J51" s="45">
        <v>0</v>
      </c>
      <c r="K51" s="45">
        <v>0</v>
      </c>
      <c r="L51" s="45">
        <v>0</v>
      </c>
      <c r="M51" s="45">
        <v>0</v>
      </c>
      <c r="N51" s="45">
        <v>0</v>
      </c>
      <c r="O51" s="45">
        <v>4238.49</v>
      </c>
      <c r="P51" s="45">
        <v>0</v>
      </c>
      <c r="Q51" s="45">
        <v>0</v>
      </c>
      <c r="R51" s="45">
        <v>0</v>
      </c>
      <c r="S51" s="45">
        <v>0</v>
      </c>
      <c r="T51" s="45">
        <v>0</v>
      </c>
      <c r="U51" s="45">
        <v>0</v>
      </c>
      <c r="V51" s="45">
        <v>0</v>
      </c>
      <c r="W51" s="45">
        <v>0</v>
      </c>
      <c r="X51" s="45">
        <v>0</v>
      </c>
      <c r="Y51" s="45">
        <v>0</v>
      </c>
      <c r="Z51" s="45">
        <v>0</v>
      </c>
      <c r="AA51" s="45">
        <v>839.43</v>
      </c>
      <c r="AB51" s="45">
        <v>2095.28</v>
      </c>
      <c r="AC51" s="45">
        <v>0</v>
      </c>
      <c r="AD51" s="45">
        <v>0</v>
      </c>
      <c r="AE51" s="45">
        <v>0</v>
      </c>
      <c r="AF51" s="45">
        <v>363.38</v>
      </c>
      <c r="AG51" s="45">
        <v>0</v>
      </c>
      <c r="AH51" s="45">
        <v>0</v>
      </c>
      <c r="AI51" s="45">
        <v>0</v>
      </c>
      <c r="AJ51" s="45">
        <v>0</v>
      </c>
      <c r="AK51" s="45">
        <v>0</v>
      </c>
      <c r="AL51" s="45">
        <v>0</v>
      </c>
      <c r="AM51" s="60">
        <v>5790.61</v>
      </c>
      <c r="AN51" s="30">
        <f t="shared" si="3"/>
        <v>27331.420000000002</v>
      </c>
      <c r="AO51" s="53"/>
    </row>
    <row r="52" spans="1:40" ht="21" customHeight="1">
      <c r="A52" s="70" t="s">
        <v>60</v>
      </c>
      <c r="B52" s="41" t="s">
        <v>5</v>
      </c>
      <c r="C52" s="50">
        <v>14</v>
      </c>
      <c r="D52" s="11">
        <v>17</v>
      </c>
      <c r="E52" s="11">
        <v>5</v>
      </c>
      <c r="F52" s="11">
        <v>0</v>
      </c>
      <c r="G52" s="11">
        <v>19</v>
      </c>
      <c r="H52" s="11">
        <v>10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10</v>
      </c>
      <c r="P52" s="11">
        <v>0</v>
      </c>
      <c r="Q52" s="11">
        <v>0</v>
      </c>
      <c r="R52" s="11">
        <v>0</v>
      </c>
      <c r="S52" s="11">
        <v>0</v>
      </c>
      <c r="T52" s="11">
        <v>0</v>
      </c>
      <c r="U52" s="11">
        <v>0</v>
      </c>
      <c r="V52" s="11">
        <v>0</v>
      </c>
      <c r="W52" s="11">
        <v>0</v>
      </c>
      <c r="X52" s="11">
        <v>0</v>
      </c>
      <c r="Y52" s="11">
        <v>0</v>
      </c>
      <c r="Z52" s="11">
        <v>0</v>
      </c>
      <c r="AA52" s="11">
        <v>14</v>
      </c>
      <c r="AB52" s="11">
        <v>25</v>
      </c>
      <c r="AC52" s="11">
        <v>0</v>
      </c>
      <c r="AD52" s="11">
        <v>0</v>
      </c>
      <c r="AE52" s="11">
        <v>0</v>
      </c>
      <c r="AF52" s="11">
        <v>0</v>
      </c>
      <c r="AG52" s="11">
        <v>0</v>
      </c>
      <c r="AH52" s="11">
        <v>0</v>
      </c>
      <c r="AI52" s="11">
        <v>0</v>
      </c>
      <c r="AJ52" s="11">
        <v>0</v>
      </c>
      <c r="AK52" s="11">
        <v>0</v>
      </c>
      <c r="AL52" s="11">
        <v>0</v>
      </c>
      <c r="AM52" s="44">
        <v>46</v>
      </c>
      <c r="AN52" s="30">
        <f t="shared" si="3"/>
        <v>160</v>
      </c>
    </row>
    <row r="53" spans="1:40" ht="21" customHeight="1">
      <c r="A53" s="70"/>
      <c r="B53" s="42" t="s">
        <v>6</v>
      </c>
      <c r="C53">
        <v>1125.99</v>
      </c>
      <c r="D53" s="11">
        <v>1159.86</v>
      </c>
      <c r="E53" s="11">
        <v>814.49</v>
      </c>
      <c r="F53" s="11">
        <v>0</v>
      </c>
      <c r="G53" s="11">
        <v>1775.73</v>
      </c>
      <c r="H53" s="11">
        <v>2036.2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936.51</v>
      </c>
      <c r="P53" s="11">
        <v>0</v>
      </c>
      <c r="Q53" s="11">
        <v>0</v>
      </c>
      <c r="R53" s="11">
        <v>0</v>
      </c>
      <c r="S53" s="11">
        <v>0</v>
      </c>
      <c r="T53" s="11">
        <v>0</v>
      </c>
      <c r="U53" s="11">
        <v>0</v>
      </c>
      <c r="V53" s="11">
        <v>0</v>
      </c>
      <c r="W53" s="11">
        <v>0</v>
      </c>
      <c r="X53" s="11">
        <v>0</v>
      </c>
      <c r="Y53" s="11">
        <v>0</v>
      </c>
      <c r="Z53" s="11">
        <v>0</v>
      </c>
      <c r="AA53" s="11">
        <v>749.73</v>
      </c>
      <c r="AB53" s="11">
        <v>1295.5</v>
      </c>
      <c r="AC53" s="11">
        <v>0</v>
      </c>
      <c r="AD53" s="11">
        <v>0</v>
      </c>
      <c r="AE53" s="11">
        <v>0</v>
      </c>
      <c r="AF53" s="11">
        <v>0</v>
      </c>
      <c r="AG53" s="11">
        <v>0</v>
      </c>
      <c r="AH53" s="11">
        <v>0</v>
      </c>
      <c r="AI53" s="11">
        <v>0</v>
      </c>
      <c r="AJ53" s="11">
        <v>0</v>
      </c>
      <c r="AK53" s="11">
        <v>0</v>
      </c>
      <c r="AL53" s="11">
        <v>0</v>
      </c>
      <c r="AM53">
        <v>3525.54</v>
      </c>
      <c r="AN53" s="30">
        <f t="shared" si="3"/>
        <v>13419.55</v>
      </c>
    </row>
    <row r="54" spans="1:40" ht="21" customHeight="1">
      <c r="A54" s="76" t="s">
        <v>61</v>
      </c>
      <c r="B54" s="13" t="s">
        <v>5</v>
      </c>
      <c r="C54" s="11">
        <v>0</v>
      </c>
      <c r="D54" s="11">
        <v>0</v>
      </c>
      <c r="E54" s="11">
        <v>0</v>
      </c>
      <c r="F54" s="11">
        <v>0</v>
      </c>
      <c r="G54" s="11">
        <v>0</v>
      </c>
      <c r="H54" s="11">
        <v>1</v>
      </c>
      <c r="I54" s="11">
        <v>1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1">
        <v>0</v>
      </c>
      <c r="S54" s="11">
        <v>0</v>
      </c>
      <c r="T54" s="11">
        <v>0</v>
      </c>
      <c r="U54" s="11">
        <v>0</v>
      </c>
      <c r="V54" s="11">
        <v>0</v>
      </c>
      <c r="W54" s="11">
        <v>0</v>
      </c>
      <c r="X54" s="11">
        <v>0</v>
      </c>
      <c r="Y54" s="11">
        <v>0</v>
      </c>
      <c r="Z54" s="11">
        <v>0</v>
      </c>
      <c r="AA54" s="11">
        <v>32</v>
      </c>
      <c r="AB54" s="11">
        <v>7</v>
      </c>
      <c r="AC54" s="11">
        <v>0</v>
      </c>
      <c r="AD54" s="11">
        <v>0</v>
      </c>
      <c r="AE54" s="11">
        <v>0</v>
      </c>
      <c r="AF54" s="11">
        <v>0</v>
      </c>
      <c r="AG54" s="11">
        <v>0</v>
      </c>
      <c r="AH54" s="11">
        <v>0</v>
      </c>
      <c r="AI54" s="11">
        <v>0</v>
      </c>
      <c r="AJ54" s="11">
        <v>0</v>
      </c>
      <c r="AK54" s="11">
        <v>0</v>
      </c>
      <c r="AL54" s="11">
        <v>0</v>
      </c>
      <c r="AM54" s="11">
        <v>27</v>
      </c>
      <c r="AN54" s="30">
        <f t="shared" si="3"/>
        <v>68</v>
      </c>
    </row>
    <row r="55" spans="1:40" ht="21" customHeight="1">
      <c r="A55" s="70"/>
      <c r="B55" s="14" t="s">
        <v>6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205.33</v>
      </c>
      <c r="I55" s="11">
        <v>72.12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1">
        <v>0</v>
      </c>
      <c r="R55" s="11">
        <v>0</v>
      </c>
      <c r="S55" s="11">
        <v>0</v>
      </c>
      <c r="T55" s="11">
        <v>0</v>
      </c>
      <c r="U55" s="11">
        <v>0</v>
      </c>
      <c r="V55" s="11">
        <v>0</v>
      </c>
      <c r="W55" s="11">
        <v>0</v>
      </c>
      <c r="X55" s="11">
        <v>0</v>
      </c>
      <c r="Y55" s="11">
        <v>0</v>
      </c>
      <c r="Z55" s="11">
        <v>0</v>
      </c>
      <c r="AA55" s="11">
        <v>1734.92</v>
      </c>
      <c r="AB55" s="11">
        <v>464.06</v>
      </c>
      <c r="AC55" s="11">
        <v>0</v>
      </c>
      <c r="AD55" s="11">
        <v>0</v>
      </c>
      <c r="AE55" s="11">
        <v>0</v>
      </c>
      <c r="AF55" s="11">
        <v>0</v>
      </c>
      <c r="AG55" s="11">
        <v>0</v>
      </c>
      <c r="AH55" s="11">
        <v>0</v>
      </c>
      <c r="AI55" s="11">
        <v>0</v>
      </c>
      <c r="AJ55" s="11">
        <v>0</v>
      </c>
      <c r="AK55" s="11">
        <v>0</v>
      </c>
      <c r="AL55" s="11">
        <v>0</v>
      </c>
      <c r="AM55" s="11">
        <v>2072.76</v>
      </c>
      <c r="AN55" s="30">
        <f t="shared" si="3"/>
        <v>4549.1900000000005</v>
      </c>
    </row>
    <row r="56" spans="1:40" ht="21" customHeight="1">
      <c r="A56" s="70" t="s">
        <v>62</v>
      </c>
      <c r="B56" s="13" t="s">
        <v>5</v>
      </c>
      <c r="C56" s="12">
        <v>8</v>
      </c>
      <c r="D56" s="11">
        <v>77</v>
      </c>
      <c r="E56" s="11">
        <v>26</v>
      </c>
      <c r="F56" s="11">
        <v>0</v>
      </c>
      <c r="G56" s="11">
        <v>8</v>
      </c>
      <c r="H56" s="11">
        <v>13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  <c r="Q56" s="11">
        <v>0</v>
      </c>
      <c r="R56" s="11">
        <v>0</v>
      </c>
      <c r="S56" s="11">
        <v>0</v>
      </c>
      <c r="T56" s="11">
        <v>0</v>
      </c>
      <c r="U56" s="11">
        <v>0</v>
      </c>
      <c r="V56" s="11">
        <v>0</v>
      </c>
      <c r="W56" s="11">
        <v>0</v>
      </c>
      <c r="X56" s="11">
        <v>0</v>
      </c>
      <c r="Y56" s="11">
        <v>0</v>
      </c>
      <c r="Z56" s="11">
        <v>0</v>
      </c>
      <c r="AA56" s="11">
        <v>12</v>
      </c>
      <c r="AB56" s="11">
        <v>22</v>
      </c>
      <c r="AC56" s="11">
        <v>0</v>
      </c>
      <c r="AD56" s="11">
        <v>0</v>
      </c>
      <c r="AE56" s="11">
        <v>0</v>
      </c>
      <c r="AF56" s="11">
        <v>0</v>
      </c>
      <c r="AG56" s="11">
        <v>0</v>
      </c>
      <c r="AH56" s="11">
        <v>0</v>
      </c>
      <c r="AI56" s="11">
        <v>0</v>
      </c>
      <c r="AJ56" s="11">
        <v>0</v>
      </c>
      <c r="AK56" s="11">
        <v>0</v>
      </c>
      <c r="AL56" s="11">
        <v>0</v>
      </c>
      <c r="AM56" s="44">
        <v>101</v>
      </c>
      <c r="AN56" s="30">
        <f t="shared" si="3"/>
        <v>267</v>
      </c>
    </row>
    <row r="57" spans="1:40" ht="21" customHeight="1">
      <c r="A57" s="70"/>
      <c r="B57" s="14" t="s">
        <v>6</v>
      </c>
      <c r="C57" s="12">
        <v>868.63</v>
      </c>
      <c r="D57" s="11">
        <v>5697.88</v>
      </c>
      <c r="E57" s="11">
        <v>3562.65</v>
      </c>
      <c r="F57" s="11">
        <v>0</v>
      </c>
      <c r="G57" s="11">
        <v>812.37</v>
      </c>
      <c r="H57" s="11">
        <v>2229.86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1">
        <v>0</v>
      </c>
      <c r="Q57" s="11">
        <v>0</v>
      </c>
      <c r="R57" s="11">
        <v>0</v>
      </c>
      <c r="S57" s="11">
        <v>0</v>
      </c>
      <c r="T57" s="11">
        <v>0</v>
      </c>
      <c r="U57" s="11">
        <v>0</v>
      </c>
      <c r="V57" s="11">
        <v>0</v>
      </c>
      <c r="W57" s="11">
        <v>0</v>
      </c>
      <c r="X57" s="11">
        <v>0</v>
      </c>
      <c r="Y57" s="11">
        <v>0</v>
      </c>
      <c r="Z57" s="11">
        <v>0</v>
      </c>
      <c r="AA57" s="11">
        <v>635.48</v>
      </c>
      <c r="AB57" s="11">
        <v>1321.75</v>
      </c>
      <c r="AC57" s="11">
        <v>0</v>
      </c>
      <c r="AD57" s="11">
        <v>0</v>
      </c>
      <c r="AE57" s="11">
        <v>0</v>
      </c>
      <c r="AF57" s="11">
        <v>0</v>
      </c>
      <c r="AG57" s="11">
        <v>0</v>
      </c>
      <c r="AH57" s="11">
        <v>0</v>
      </c>
      <c r="AI57" s="11">
        <v>0</v>
      </c>
      <c r="AJ57" s="11">
        <v>0</v>
      </c>
      <c r="AK57" s="11">
        <v>0</v>
      </c>
      <c r="AL57" s="11">
        <v>0</v>
      </c>
      <c r="AM57" s="44">
        <v>7816.2</v>
      </c>
      <c r="AN57" s="30">
        <f t="shared" si="3"/>
        <v>22944.82</v>
      </c>
    </row>
    <row r="58" spans="1:40" ht="21" customHeight="1">
      <c r="A58" s="76" t="s">
        <v>63</v>
      </c>
      <c r="B58" s="66" t="s">
        <v>5</v>
      </c>
      <c r="C58" s="50">
        <v>29</v>
      </c>
      <c r="D58" s="11">
        <v>27</v>
      </c>
      <c r="E58" s="11">
        <v>30</v>
      </c>
      <c r="F58" s="11">
        <v>0</v>
      </c>
      <c r="G58" s="11">
        <v>13</v>
      </c>
      <c r="H58" s="11">
        <v>8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1">
        <v>0</v>
      </c>
      <c r="Q58" s="11">
        <v>0</v>
      </c>
      <c r="R58" s="11">
        <v>0</v>
      </c>
      <c r="S58" s="11">
        <v>0</v>
      </c>
      <c r="T58" s="11">
        <v>0</v>
      </c>
      <c r="U58" s="11">
        <v>0</v>
      </c>
      <c r="V58" s="11">
        <v>0</v>
      </c>
      <c r="W58" s="11">
        <v>0</v>
      </c>
      <c r="X58" s="11">
        <v>0</v>
      </c>
      <c r="Y58" s="11">
        <v>0</v>
      </c>
      <c r="Z58" s="11">
        <v>0</v>
      </c>
      <c r="AA58" s="11">
        <v>10</v>
      </c>
      <c r="AB58" s="11">
        <v>27</v>
      </c>
      <c r="AC58" s="11">
        <v>0</v>
      </c>
      <c r="AD58" s="11">
        <v>0</v>
      </c>
      <c r="AE58" s="11">
        <v>0</v>
      </c>
      <c r="AF58" s="11">
        <v>0</v>
      </c>
      <c r="AG58" s="11">
        <v>0</v>
      </c>
      <c r="AH58" s="11">
        <v>0</v>
      </c>
      <c r="AI58" s="11">
        <v>0</v>
      </c>
      <c r="AJ58" s="11">
        <v>0</v>
      </c>
      <c r="AK58" s="11">
        <v>0</v>
      </c>
      <c r="AL58" s="11">
        <v>0</v>
      </c>
      <c r="AM58" s="44">
        <v>49</v>
      </c>
      <c r="AN58" s="30">
        <f t="shared" si="3"/>
        <v>193</v>
      </c>
    </row>
    <row r="59" spans="1:40" ht="21" customHeight="1">
      <c r="A59" s="70"/>
      <c r="B59" s="67" t="s">
        <v>6</v>
      </c>
      <c r="C59" s="50">
        <v>4326.37</v>
      </c>
      <c r="D59" s="11">
        <v>2004.53</v>
      </c>
      <c r="E59" s="11">
        <v>4047.64</v>
      </c>
      <c r="F59" s="11">
        <v>0</v>
      </c>
      <c r="G59" s="11">
        <v>1371.67</v>
      </c>
      <c r="H59" s="11">
        <v>1292.58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  <c r="Q59" s="11">
        <v>0</v>
      </c>
      <c r="R59" s="11">
        <v>0</v>
      </c>
      <c r="S59" s="11">
        <v>0</v>
      </c>
      <c r="T59" s="11">
        <v>0</v>
      </c>
      <c r="U59" s="11">
        <v>0</v>
      </c>
      <c r="V59" s="11">
        <v>0</v>
      </c>
      <c r="W59" s="11">
        <v>0</v>
      </c>
      <c r="X59" s="11">
        <v>0</v>
      </c>
      <c r="Y59" s="11">
        <v>0</v>
      </c>
      <c r="Z59" s="11">
        <v>0</v>
      </c>
      <c r="AA59" s="11">
        <v>566.06</v>
      </c>
      <c r="AB59" s="11">
        <v>1619.78</v>
      </c>
      <c r="AC59" s="11">
        <v>0</v>
      </c>
      <c r="AD59" s="11">
        <v>0</v>
      </c>
      <c r="AE59" s="11">
        <v>0</v>
      </c>
      <c r="AF59" s="11">
        <v>0</v>
      </c>
      <c r="AG59" s="11">
        <v>0</v>
      </c>
      <c r="AH59" s="11">
        <v>0</v>
      </c>
      <c r="AI59" s="11">
        <v>0</v>
      </c>
      <c r="AJ59" s="11">
        <v>0</v>
      </c>
      <c r="AK59" s="11">
        <v>0</v>
      </c>
      <c r="AL59" s="11">
        <v>0</v>
      </c>
      <c r="AM59" s="44">
        <v>3929.85</v>
      </c>
      <c r="AN59" s="30">
        <f t="shared" si="3"/>
        <v>19158.48</v>
      </c>
    </row>
    <row r="60" spans="1:40" s="10" customFormat="1" ht="21" customHeight="1">
      <c r="A60" s="70" t="s">
        <v>64</v>
      </c>
      <c r="B60" s="16" t="s">
        <v>5</v>
      </c>
      <c r="C60" s="50">
        <v>7</v>
      </c>
      <c r="D60" s="11">
        <v>31</v>
      </c>
      <c r="E60" s="11">
        <v>36</v>
      </c>
      <c r="F60" s="11">
        <v>0</v>
      </c>
      <c r="G60" s="11">
        <v>17</v>
      </c>
      <c r="H60" s="11">
        <v>7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v>0</v>
      </c>
      <c r="Q60" s="11">
        <v>0</v>
      </c>
      <c r="R60" s="11">
        <v>0</v>
      </c>
      <c r="S60" s="11">
        <v>0</v>
      </c>
      <c r="T60" s="11">
        <v>0</v>
      </c>
      <c r="U60" s="11">
        <v>0</v>
      </c>
      <c r="V60" s="11">
        <v>0</v>
      </c>
      <c r="W60" s="11">
        <v>0</v>
      </c>
      <c r="X60" s="11">
        <v>0</v>
      </c>
      <c r="Y60" s="11">
        <v>0</v>
      </c>
      <c r="Z60" s="11">
        <v>0</v>
      </c>
      <c r="AA60" s="11">
        <v>12</v>
      </c>
      <c r="AB60" s="11">
        <v>12</v>
      </c>
      <c r="AC60" s="11">
        <v>0</v>
      </c>
      <c r="AD60" s="11">
        <v>0</v>
      </c>
      <c r="AE60" s="11">
        <v>0</v>
      </c>
      <c r="AF60" s="11">
        <v>0</v>
      </c>
      <c r="AG60" s="11">
        <v>0</v>
      </c>
      <c r="AH60" s="11">
        <v>0</v>
      </c>
      <c r="AI60" s="11">
        <v>0</v>
      </c>
      <c r="AJ60" s="11">
        <v>0</v>
      </c>
      <c r="AK60" s="11">
        <v>0</v>
      </c>
      <c r="AL60" s="11">
        <v>0</v>
      </c>
      <c r="AM60" s="44">
        <v>36</v>
      </c>
      <c r="AN60" s="30">
        <f t="shared" si="3"/>
        <v>158</v>
      </c>
    </row>
    <row r="61" spans="1:40" s="10" customFormat="1" ht="21" customHeight="1" thickBot="1">
      <c r="A61" s="70"/>
      <c r="B61" s="17" t="s">
        <v>6</v>
      </c>
      <c r="C61" s="50">
        <v>768.57</v>
      </c>
      <c r="D61" s="11">
        <v>2429.18</v>
      </c>
      <c r="E61" s="11">
        <v>4913.91</v>
      </c>
      <c r="F61" s="11">
        <v>0</v>
      </c>
      <c r="G61" s="11">
        <v>2028.33</v>
      </c>
      <c r="H61" s="11">
        <v>1524.93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v>0</v>
      </c>
      <c r="Q61" s="11">
        <v>0</v>
      </c>
      <c r="R61" s="11">
        <v>0</v>
      </c>
      <c r="S61" s="11">
        <v>0</v>
      </c>
      <c r="T61" s="11">
        <v>0</v>
      </c>
      <c r="U61" s="11">
        <v>0</v>
      </c>
      <c r="V61" s="11">
        <v>0</v>
      </c>
      <c r="W61" s="11">
        <v>0</v>
      </c>
      <c r="X61" s="11">
        <v>0</v>
      </c>
      <c r="Y61" s="11">
        <v>0</v>
      </c>
      <c r="Z61" s="11">
        <v>0</v>
      </c>
      <c r="AA61" s="11">
        <v>661.38</v>
      </c>
      <c r="AB61" s="11">
        <v>600.77</v>
      </c>
      <c r="AC61" s="11">
        <v>0</v>
      </c>
      <c r="AD61" s="11">
        <v>0</v>
      </c>
      <c r="AE61" s="11">
        <v>0</v>
      </c>
      <c r="AF61" s="11">
        <v>0</v>
      </c>
      <c r="AG61" s="11">
        <v>0</v>
      </c>
      <c r="AH61" s="11">
        <v>0</v>
      </c>
      <c r="AI61" s="11">
        <v>0</v>
      </c>
      <c r="AJ61" s="11">
        <v>0</v>
      </c>
      <c r="AK61" s="11">
        <v>0</v>
      </c>
      <c r="AL61" s="11">
        <v>0</v>
      </c>
      <c r="AM61" s="44">
        <v>2845.41</v>
      </c>
      <c r="AN61" s="30">
        <f t="shared" si="3"/>
        <v>15772.48</v>
      </c>
    </row>
    <row r="62" spans="1:40" ht="21" customHeight="1">
      <c r="A62" s="71" t="s">
        <v>7</v>
      </c>
      <c r="B62" s="72"/>
      <c r="C62" s="43">
        <f>C38+C40+C42+C44+C46+C48+C50+C52+C54+C56+C58+C60</f>
        <v>480</v>
      </c>
      <c r="D62" s="43">
        <f aca="true" t="shared" si="4" ref="D62:AM62">D38+D40+D42+D44+D46+D48+D50+D52+D54+D56+D58+D60</f>
        <v>598</v>
      </c>
      <c r="E62" s="43">
        <f t="shared" si="4"/>
        <v>176</v>
      </c>
      <c r="F62" s="43">
        <f t="shared" si="4"/>
        <v>0</v>
      </c>
      <c r="G62" s="43">
        <f t="shared" si="4"/>
        <v>224</v>
      </c>
      <c r="H62" s="43">
        <f t="shared" si="4"/>
        <v>107</v>
      </c>
      <c r="I62" s="43">
        <f t="shared" si="4"/>
        <v>11</v>
      </c>
      <c r="J62" s="43">
        <f t="shared" si="4"/>
        <v>0</v>
      </c>
      <c r="K62" s="43">
        <f t="shared" si="4"/>
        <v>0</v>
      </c>
      <c r="L62" s="43">
        <f t="shared" si="4"/>
        <v>0</v>
      </c>
      <c r="M62" s="43">
        <f t="shared" si="4"/>
        <v>0</v>
      </c>
      <c r="N62" s="43">
        <f t="shared" si="4"/>
        <v>0</v>
      </c>
      <c r="O62" s="43">
        <f t="shared" si="4"/>
        <v>56</v>
      </c>
      <c r="P62" s="43">
        <f t="shared" si="4"/>
        <v>0</v>
      </c>
      <c r="Q62" s="43">
        <f t="shared" si="4"/>
        <v>0</v>
      </c>
      <c r="R62" s="43">
        <f t="shared" si="4"/>
        <v>0</v>
      </c>
      <c r="S62" s="43">
        <f t="shared" si="4"/>
        <v>0</v>
      </c>
      <c r="T62" s="43">
        <f t="shared" si="4"/>
        <v>0</v>
      </c>
      <c r="U62" s="43">
        <f t="shared" si="4"/>
        <v>0</v>
      </c>
      <c r="V62" s="43">
        <f t="shared" si="4"/>
        <v>0</v>
      </c>
      <c r="W62" s="43">
        <f t="shared" si="4"/>
        <v>0</v>
      </c>
      <c r="X62" s="43">
        <f t="shared" si="4"/>
        <v>0</v>
      </c>
      <c r="Y62" s="43">
        <f t="shared" si="4"/>
        <v>0</v>
      </c>
      <c r="Z62" s="43">
        <f t="shared" si="4"/>
        <v>0</v>
      </c>
      <c r="AA62" s="43">
        <f t="shared" si="4"/>
        <v>220</v>
      </c>
      <c r="AB62" s="43">
        <f t="shared" si="4"/>
        <v>212</v>
      </c>
      <c r="AC62" s="43">
        <f t="shared" si="4"/>
        <v>2</v>
      </c>
      <c r="AD62" s="43">
        <f t="shared" si="4"/>
        <v>0</v>
      </c>
      <c r="AE62" s="43">
        <f t="shared" si="4"/>
        <v>0</v>
      </c>
      <c r="AF62" s="43">
        <f t="shared" si="4"/>
        <v>77</v>
      </c>
      <c r="AG62" s="43">
        <f t="shared" si="4"/>
        <v>0</v>
      </c>
      <c r="AH62" s="43">
        <f t="shared" si="4"/>
        <v>0</v>
      </c>
      <c r="AI62" s="43">
        <f t="shared" si="4"/>
        <v>0</v>
      </c>
      <c r="AJ62" s="43">
        <f t="shared" si="4"/>
        <v>0</v>
      </c>
      <c r="AK62" s="43">
        <f t="shared" si="4"/>
        <v>0</v>
      </c>
      <c r="AL62" s="43">
        <f t="shared" si="4"/>
        <v>0</v>
      </c>
      <c r="AM62" s="43">
        <f t="shared" si="4"/>
        <v>839</v>
      </c>
      <c r="AN62" s="31">
        <f>SUM(AN38+AN40+AN42+AN44+AN46+AN48+AN50+AN52+AN54+AN56+AN58+AN60)</f>
        <v>3002</v>
      </c>
    </row>
    <row r="63" spans="1:40" ht="21" customHeight="1" thickBot="1">
      <c r="A63" s="73" t="s">
        <v>8</v>
      </c>
      <c r="B63" s="74"/>
      <c r="C63" s="32">
        <f>C39+C41+C43+C45+C47+C49+C51+C53+C55+C57+C59+C61</f>
        <v>49674.509999999995</v>
      </c>
      <c r="D63" s="32">
        <f aca="true" t="shared" si="5" ref="D63:AM63">D39+D41+D43+D45+D47+D49+D51+D53+D55+D57+D59+D61</f>
        <v>45586.090000000004</v>
      </c>
      <c r="E63" s="32">
        <f t="shared" si="5"/>
        <v>23942.93</v>
      </c>
      <c r="F63" s="32">
        <f t="shared" si="5"/>
        <v>0</v>
      </c>
      <c r="G63" s="32">
        <f t="shared" si="5"/>
        <v>21647.57</v>
      </c>
      <c r="H63" s="32">
        <f t="shared" si="5"/>
        <v>16544.780000000002</v>
      </c>
      <c r="I63" s="32">
        <f t="shared" si="5"/>
        <v>942.37</v>
      </c>
      <c r="J63" s="32">
        <f t="shared" si="5"/>
        <v>0</v>
      </c>
      <c r="K63" s="32">
        <f t="shared" si="5"/>
        <v>0</v>
      </c>
      <c r="L63" s="32">
        <f t="shared" si="5"/>
        <v>0</v>
      </c>
      <c r="M63" s="32">
        <f t="shared" si="5"/>
        <v>0</v>
      </c>
      <c r="N63" s="32">
        <f t="shared" si="5"/>
        <v>0</v>
      </c>
      <c r="O63" s="32">
        <f t="shared" si="5"/>
        <v>5175</v>
      </c>
      <c r="P63" s="32">
        <f t="shared" si="5"/>
        <v>0</v>
      </c>
      <c r="Q63" s="32">
        <f t="shared" si="5"/>
        <v>0</v>
      </c>
      <c r="R63" s="32">
        <f t="shared" si="5"/>
        <v>0</v>
      </c>
      <c r="S63" s="32">
        <f t="shared" si="5"/>
        <v>0</v>
      </c>
      <c r="T63" s="32">
        <f t="shared" si="5"/>
        <v>0</v>
      </c>
      <c r="U63" s="32">
        <f t="shared" si="5"/>
        <v>0</v>
      </c>
      <c r="V63" s="32">
        <f t="shared" si="5"/>
        <v>0</v>
      </c>
      <c r="W63" s="32">
        <f t="shared" si="5"/>
        <v>0</v>
      </c>
      <c r="X63" s="32">
        <f t="shared" si="5"/>
        <v>0</v>
      </c>
      <c r="Y63" s="32">
        <f t="shared" si="5"/>
        <v>0</v>
      </c>
      <c r="Z63" s="32">
        <f t="shared" si="5"/>
        <v>0</v>
      </c>
      <c r="AA63" s="32">
        <f t="shared" si="5"/>
        <v>12316.06</v>
      </c>
      <c r="AB63" s="32">
        <f t="shared" si="5"/>
        <v>12727.490000000002</v>
      </c>
      <c r="AC63" s="32">
        <f t="shared" si="5"/>
        <v>240.07</v>
      </c>
      <c r="AD63" s="32">
        <f t="shared" si="5"/>
        <v>0</v>
      </c>
      <c r="AE63" s="32">
        <f t="shared" si="5"/>
        <v>0</v>
      </c>
      <c r="AF63" s="32">
        <f t="shared" si="5"/>
        <v>5278.87</v>
      </c>
      <c r="AG63" s="32">
        <f t="shared" si="5"/>
        <v>0</v>
      </c>
      <c r="AH63" s="32">
        <f t="shared" si="5"/>
        <v>0</v>
      </c>
      <c r="AI63" s="32">
        <f t="shared" si="5"/>
        <v>0</v>
      </c>
      <c r="AJ63" s="32">
        <f t="shared" si="5"/>
        <v>0</v>
      </c>
      <c r="AK63" s="32">
        <f t="shared" si="5"/>
        <v>0</v>
      </c>
      <c r="AL63" s="32">
        <f t="shared" si="5"/>
        <v>0</v>
      </c>
      <c r="AM63" s="32">
        <f t="shared" si="5"/>
        <v>58042.92</v>
      </c>
      <c r="AN63" s="25">
        <f>SUM(AN39+AN41+AN43+AN45+AN47+AN49+AN51+AN53+AN55+AN57+AN59+AN61)</f>
        <v>252118.66000000003</v>
      </c>
    </row>
    <row r="64" spans="1:40" ht="21" customHeight="1">
      <c r="A64" s="6"/>
      <c r="B64" s="6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</row>
    <row r="66" spans="2:5" ht="16.5">
      <c r="B66" s="9"/>
      <c r="C66" s="9"/>
      <c r="D66" s="9"/>
      <c r="E66" s="9"/>
    </row>
    <row r="67" spans="1:5" s="5" customFormat="1" ht="20.25" customHeight="1">
      <c r="A67" s="5" t="s">
        <v>9</v>
      </c>
      <c r="B67" s="8" t="s">
        <v>29</v>
      </c>
      <c r="C67" s="8"/>
      <c r="D67" s="8"/>
      <c r="E67" s="8"/>
    </row>
    <row r="68" spans="2:78" s="5" customFormat="1" ht="20.25" customHeight="1">
      <c r="B68" s="75" t="s">
        <v>40</v>
      </c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9"/>
      <c r="AM68" s="69"/>
      <c r="AN68" s="69"/>
      <c r="AO68" s="69"/>
      <c r="AP68" s="69"/>
      <c r="AQ68" s="69"/>
      <c r="AR68" s="69"/>
      <c r="AS68" s="69"/>
      <c r="AT68" s="69"/>
      <c r="AU68" s="69"/>
      <c r="AV68" s="69"/>
      <c r="AW68" s="69"/>
      <c r="AX68" s="69"/>
      <c r="AY68" s="69"/>
      <c r="AZ68" s="69"/>
      <c r="BA68" s="69"/>
      <c r="BB68" s="69"/>
      <c r="BC68" s="69"/>
      <c r="BD68" s="69"/>
      <c r="BE68" s="69"/>
      <c r="BF68" s="69"/>
      <c r="BG68" s="69"/>
      <c r="BH68" s="69"/>
      <c r="BI68" s="69"/>
      <c r="BJ68" s="69"/>
      <c r="BK68" s="69"/>
      <c r="BL68" s="69"/>
      <c r="BM68" s="69"/>
      <c r="BN68" s="69"/>
      <c r="BO68" s="69"/>
      <c r="BP68" s="69"/>
      <c r="BQ68" s="69"/>
      <c r="BR68" s="69"/>
      <c r="BS68" s="69"/>
      <c r="BT68" s="69"/>
      <c r="BU68" s="69"/>
      <c r="BV68" s="69"/>
      <c r="BW68" s="69"/>
      <c r="BX68" s="69"/>
      <c r="BY68" s="69"/>
      <c r="BZ68" s="69"/>
    </row>
    <row r="69" spans="2:78" s="5" customFormat="1" ht="20.25" customHeight="1">
      <c r="B69" s="69" t="s">
        <v>11</v>
      </c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69"/>
      <c r="AL69" s="69"/>
      <c r="AM69" s="69"/>
      <c r="AN69" s="69"/>
      <c r="AO69" s="69"/>
      <c r="AP69" s="69"/>
      <c r="AQ69" s="69"/>
      <c r="AR69" s="69"/>
      <c r="AS69" s="69"/>
      <c r="AT69" s="69"/>
      <c r="AU69" s="69"/>
      <c r="AV69" s="69"/>
      <c r="AW69" s="69"/>
      <c r="AX69" s="69"/>
      <c r="AY69" s="69"/>
      <c r="AZ69" s="69"/>
      <c r="BA69" s="69"/>
      <c r="BB69" s="69"/>
      <c r="BC69" s="69"/>
      <c r="BD69" s="69"/>
      <c r="BE69" s="69"/>
      <c r="BF69" s="69"/>
      <c r="BG69" s="69"/>
      <c r="BH69" s="69"/>
      <c r="BI69" s="69"/>
      <c r="BJ69" s="69"/>
      <c r="BK69" s="69"/>
      <c r="BL69" s="69"/>
      <c r="BM69" s="69"/>
      <c r="BN69" s="69"/>
      <c r="BO69" s="69"/>
      <c r="BP69" s="69"/>
      <c r="BQ69" s="69"/>
      <c r="BR69" s="69"/>
      <c r="BS69" s="69"/>
      <c r="BT69" s="69"/>
      <c r="BU69" s="69"/>
      <c r="BV69" s="69"/>
      <c r="BW69" s="69"/>
      <c r="BX69" s="69"/>
      <c r="BY69" s="69"/>
      <c r="BZ69" s="69"/>
    </row>
  </sheetData>
  <sheetProtection/>
  <mergeCells count="35">
    <mergeCell ref="A4:A5"/>
    <mergeCell ref="A6:A7"/>
    <mergeCell ref="A18:A19"/>
    <mergeCell ref="A28:B28"/>
    <mergeCell ref="A38:A39"/>
    <mergeCell ref="A22:A23"/>
    <mergeCell ref="A24:A25"/>
    <mergeCell ref="A20:A21"/>
    <mergeCell ref="A36:B37"/>
    <mergeCell ref="A50:A51"/>
    <mergeCell ref="A16:A17"/>
    <mergeCell ref="A40:A41"/>
    <mergeCell ref="A42:A43"/>
    <mergeCell ref="A1:AN1"/>
    <mergeCell ref="A8:A9"/>
    <mergeCell ref="A10:A11"/>
    <mergeCell ref="A12:A13"/>
    <mergeCell ref="C2:AN2"/>
    <mergeCell ref="A2:B3"/>
    <mergeCell ref="C36:AN36"/>
    <mergeCell ref="A26:A27"/>
    <mergeCell ref="A29:B29"/>
    <mergeCell ref="A52:A53"/>
    <mergeCell ref="A14:A15"/>
    <mergeCell ref="A56:A57"/>
    <mergeCell ref="A54:A55"/>
    <mergeCell ref="A44:A45"/>
    <mergeCell ref="A46:A47"/>
    <mergeCell ref="A48:A49"/>
    <mergeCell ref="B69:BZ69"/>
    <mergeCell ref="A60:A61"/>
    <mergeCell ref="A62:B62"/>
    <mergeCell ref="A63:B63"/>
    <mergeCell ref="B68:BZ68"/>
    <mergeCell ref="A58:A59"/>
  </mergeCells>
  <printOptions horizontalCentered="1" verticalCentered="1"/>
  <pageMargins left="0.2362204724409449" right="0.2362204724409449" top="0.7874015748031497" bottom="0.984251968503937" header="0.31496062992125984" footer="0.5118110236220472"/>
  <pageSetup fitToHeight="1" fitToWidth="1" horizontalDpi="600" verticalDpi="600" orientation="landscape" paperSize="8" scale="44" r:id="rId1"/>
  <colBreaks count="1" manualBreakCount="1">
    <brk id="4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69"/>
  <sheetViews>
    <sheetView view="pageBreakPreview" zoomScale="50" zoomScaleNormal="70" zoomScaleSheetLayoutView="50" workbookViewId="0" topLeftCell="A16">
      <selection activeCell="T46" sqref="T46"/>
    </sheetView>
  </sheetViews>
  <sheetFormatPr defaultColWidth="9.00390625" defaultRowHeight="16.5"/>
  <cols>
    <col min="1" max="1" width="9.50390625" style="0" bestFit="1" customWidth="1"/>
    <col min="3" max="3" width="13.375" style="0" bestFit="1" customWidth="1"/>
    <col min="4" max="4" width="12.875" style="0" customWidth="1"/>
    <col min="5" max="5" width="13.00390625" style="0" customWidth="1"/>
    <col min="6" max="6" width="13.25390625" style="0" customWidth="1"/>
    <col min="7" max="8" width="11.875" style="0" customWidth="1"/>
    <col min="9" max="9" width="11.50390625" style="0" customWidth="1"/>
    <col min="10" max="10" width="11.625" style="0" customWidth="1"/>
    <col min="11" max="11" width="12.125" style="0" bestFit="1" customWidth="1"/>
    <col min="12" max="12" width="11.50390625" style="0" customWidth="1"/>
    <col min="13" max="13" width="12.75390625" style="0" customWidth="1"/>
    <col min="14" max="14" width="11.875" style="0" customWidth="1"/>
    <col min="15" max="15" width="12.125" style="0" bestFit="1" customWidth="1"/>
    <col min="16" max="16" width="13.375" style="0" customWidth="1"/>
    <col min="17" max="17" width="10.25390625" style="0" customWidth="1"/>
    <col min="18" max="18" width="11.875" style="0" customWidth="1"/>
    <col min="19" max="19" width="10.625" style="0" customWidth="1"/>
    <col min="20" max="20" width="13.25390625" style="0" customWidth="1"/>
    <col min="21" max="21" width="13.00390625" style="0" customWidth="1"/>
    <col min="22" max="22" width="10.75390625" style="0" customWidth="1"/>
    <col min="23" max="23" width="11.50390625" style="0" customWidth="1"/>
    <col min="24" max="24" width="9.375" style="0" customWidth="1"/>
    <col min="25" max="25" width="12.75390625" style="0" customWidth="1"/>
    <col min="26" max="26" width="11.75390625" style="0" customWidth="1"/>
    <col min="27" max="27" width="14.00390625" style="0" customWidth="1"/>
    <col min="28" max="29" width="12.125" style="0" customWidth="1"/>
    <col min="30" max="30" width="10.25390625" style="0" customWidth="1"/>
    <col min="31" max="31" width="10.125" style="0" customWidth="1"/>
    <col min="32" max="32" width="12.125" style="0" bestFit="1" customWidth="1"/>
    <col min="33" max="33" width="12.375" style="0" customWidth="1"/>
    <col min="34" max="34" width="12.125" style="0" bestFit="1" customWidth="1"/>
    <col min="35" max="35" width="10.50390625" style="0" customWidth="1"/>
    <col min="36" max="36" width="11.875" style="0" customWidth="1"/>
    <col min="37" max="37" width="10.375" style="0" customWidth="1"/>
    <col min="38" max="38" width="10.875" style="0" customWidth="1"/>
    <col min="39" max="39" width="13.375" style="0" customWidth="1"/>
    <col min="40" max="40" width="17.25390625" style="0" customWidth="1"/>
  </cols>
  <sheetData>
    <row r="1" spans="1:40" ht="37.5" customHeight="1" thickBot="1">
      <c r="A1" s="80" t="s">
        <v>52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</row>
    <row r="2" spans="1:40" ht="24.75" customHeight="1" thickBot="1">
      <c r="A2" s="81"/>
      <c r="B2" s="82"/>
      <c r="C2" s="85" t="s">
        <v>38</v>
      </c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7"/>
    </row>
    <row r="3" spans="1:40" ht="24.75" customHeight="1" thickBot="1">
      <c r="A3" s="83"/>
      <c r="B3" s="84"/>
      <c r="C3" s="33" t="s">
        <v>1</v>
      </c>
      <c r="D3" s="34" t="s">
        <v>2</v>
      </c>
      <c r="E3" s="34" t="s">
        <v>3</v>
      </c>
      <c r="F3" s="34" t="s">
        <v>12</v>
      </c>
      <c r="G3" s="34" t="s">
        <v>13</v>
      </c>
      <c r="H3" s="34" t="s">
        <v>14</v>
      </c>
      <c r="I3" s="34" t="s">
        <v>15</v>
      </c>
      <c r="J3" s="34" t="s">
        <v>16</v>
      </c>
      <c r="K3" s="34" t="s">
        <v>41</v>
      </c>
      <c r="L3" s="34" t="s">
        <v>42</v>
      </c>
      <c r="M3" s="34" t="s">
        <v>17</v>
      </c>
      <c r="N3" s="34" t="s">
        <v>18</v>
      </c>
      <c r="O3" s="34" t="s">
        <v>36</v>
      </c>
      <c r="P3" s="34" t="s">
        <v>19</v>
      </c>
      <c r="Q3" s="34" t="s">
        <v>35</v>
      </c>
      <c r="R3" s="34" t="s">
        <v>20</v>
      </c>
      <c r="S3" s="34" t="s">
        <v>21</v>
      </c>
      <c r="T3" s="34" t="s">
        <v>22</v>
      </c>
      <c r="U3" s="34" t="s">
        <v>34</v>
      </c>
      <c r="V3" s="34" t="s">
        <v>23</v>
      </c>
      <c r="W3" s="34" t="s">
        <v>24</v>
      </c>
      <c r="X3" s="34" t="s">
        <v>33</v>
      </c>
      <c r="Y3" s="34" t="s">
        <v>25</v>
      </c>
      <c r="Z3" s="34" t="s">
        <v>32</v>
      </c>
      <c r="AA3" s="34" t="s">
        <v>26</v>
      </c>
      <c r="AB3" s="34" t="s">
        <v>27</v>
      </c>
      <c r="AC3" s="34" t="s">
        <v>28</v>
      </c>
      <c r="AD3" s="34" t="s">
        <v>31</v>
      </c>
      <c r="AE3" s="34" t="s">
        <v>43</v>
      </c>
      <c r="AF3" s="34" t="s">
        <v>44</v>
      </c>
      <c r="AG3" s="34" t="s">
        <v>45</v>
      </c>
      <c r="AH3" s="34" t="s">
        <v>46</v>
      </c>
      <c r="AI3" s="34" t="s">
        <v>47</v>
      </c>
      <c r="AJ3" s="34" t="s">
        <v>48</v>
      </c>
      <c r="AK3" s="34" t="s">
        <v>49</v>
      </c>
      <c r="AL3" s="34" t="s">
        <v>50</v>
      </c>
      <c r="AM3" s="35" t="s">
        <v>30</v>
      </c>
      <c r="AN3" s="36" t="s">
        <v>4</v>
      </c>
    </row>
    <row r="4" spans="1:40" ht="21" customHeight="1">
      <c r="A4" s="76" t="s">
        <v>53</v>
      </c>
      <c r="B4" s="37" t="s">
        <v>5</v>
      </c>
      <c r="C4" s="48">
        <v>8</v>
      </c>
      <c r="D4" s="49">
        <v>12</v>
      </c>
      <c r="E4" s="49">
        <v>2</v>
      </c>
      <c r="F4" s="49">
        <v>28</v>
      </c>
      <c r="G4" s="49">
        <v>0</v>
      </c>
      <c r="H4" s="49">
        <v>1</v>
      </c>
      <c r="I4" s="49">
        <v>10</v>
      </c>
      <c r="J4" s="49">
        <v>36</v>
      </c>
      <c r="K4" s="49">
        <v>3</v>
      </c>
      <c r="L4" s="49">
        <v>19</v>
      </c>
      <c r="M4" s="49">
        <v>7</v>
      </c>
      <c r="N4" s="49">
        <v>0</v>
      </c>
      <c r="O4" s="49">
        <v>2</v>
      </c>
      <c r="P4" s="49">
        <v>0</v>
      </c>
      <c r="Q4" s="49">
        <v>0</v>
      </c>
      <c r="R4" s="49">
        <v>32</v>
      </c>
      <c r="S4" s="49">
        <v>0</v>
      </c>
      <c r="T4" s="49">
        <v>131</v>
      </c>
      <c r="U4" s="49">
        <v>0</v>
      </c>
      <c r="V4" s="49">
        <v>9</v>
      </c>
      <c r="W4" s="49">
        <v>0</v>
      </c>
      <c r="X4" s="49">
        <v>0</v>
      </c>
      <c r="Y4" s="49">
        <v>0</v>
      </c>
      <c r="Z4" s="49">
        <v>2</v>
      </c>
      <c r="AA4" s="49">
        <v>122</v>
      </c>
      <c r="AB4" s="49">
        <v>80</v>
      </c>
      <c r="AC4" s="49">
        <v>21</v>
      </c>
      <c r="AD4" s="49">
        <v>0</v>
      </c>
      <c r="AE4" s="49">
        <v>0</v>
      </c>
      <c r="AF4" s="49">
        <v>5</v>
      </c>
      <c r="AG4" s="49">
        <v>10</v>
      </c>
      <c r="AH4" s="49">
        <v>57</v>
      </c>
      <c r="AI4" s="49">
        <v>0</v>
      </c>
      <c r="AJ4" s="49">
        <v>0</v>
      </c>
      <c r="AK4" s="49">
        <v>0</v>
      </c>
      <c r="AL4" s="49">
        <v>0</v>
      </c>
      <c r="AM4" s="47">
        <v>9</v>
      </c>
      <c r="AN4" s="26">
        <f>SUM(C4:AM4)</f>
        <v>606</v>
      </c>
    </row>
    <row r="5" spans="1:40" ht="21" customHeight="1">
      <c r="A5" s="70"/>
      <c r="B5" s="14" t="s">
        <v>6</v>
      </c>
      <c r="C5" s="50">
        <v>2268.44</v>
      </c>
      <c r="D5" s="11">
        <v>4877.02</v>
      </c>
      <c r="E5" s="11">
        <v>8453.84</v>
      </c>
      <c r="F5" s="11">
        <v>5667.83</v>
      </c>
      <c r="G5" s="11">
        <v>0</v>
      </c>
      <c r="H5" s="11">
        <v>436.43</v>
      </c>
      <c r="I5" s="11">
        <v>3923.1</v>
      </c>
      <c r="J5" s="11">
        <v>6239.71</v>
      </c>
      <c r="K5" s="11">
        <v>537.68</v>
      </c>
      <c r="L5" s="11">
        <v>3543.71</v>
      </c>
      <c r="M5" s="11">
        <v>6315.84</v>
      </c>
      <c r="N5" s="11">
        <v>0</v>
      </c>
      <c r="O5" s="11">
        <v>910.58</v>
      </c>
      <c r="P5" s="11">
        <v>0</v>
      </c>
      <c r="Q5" s="11">
        <v>0</v>
      </c>
      <c r="R5" s="11">
        <v>3286.2</v>
      </c>
      <c r="S5" s="11">
        <v>0</v>
      </c>
      <c r="T5" s="11">
        <v>17079.93</v>
      </c>
      <c r="U5" s="11">
        <v>0</v>
      </c>
      <c r="V5" s="11">
        <v>1448.47</v>
      </c>
      <c r="W5" s="11">
        <v>0</v>
      </c>
      <c r="X5" s="11">
        <v>0</v>
      </c>
      <c r="Y5" s="11">
        <v>0</v>
      </c>
      <c r="Z5" s="11">
        <v>398.82</v>
      </c>
      <c r="AA5" s="11">
        <v>19427.92</v>
      </c>
      <c r="AB5" s="11">
        <v>4200.8</v>
      </c>
      <c r="AC5" s="11">
        <v>4108.77</v>
      </c>
      <c r="AD5" s="11">
        <v>0</v>
      </c>
      <c r="AE5" s="11">
        <v>0</v>
      </c>
      <c r="AF5" s="11">
        <v>4397.66</v>
      </c>
      <c r="AG5" s="11">
        <v>1886.63</v>
      </c>
      <c r="AH5" s="11">
        <v>9027.35</v>
      </c>
      <c r="AI5" s="11">
        <v>0</v>
      </c>
      <c r="AJ5" s="11">
        <v>0</v>
      </c>
      <c r="AK5" s="11">
        <v>0</v>
      </c>
      <c r="AL5" s="11">
        <v>0</v>
      </c>
      <c r="AM5" s="44">
        <v>6154.2</v>
      </c>
      <c r="AN5" s="24">
        <f>SUM(C5:AM5)</f>
        <v>114590.93000000002</v>
      </c>
    </row>
    <row r="6" spans="1:40" ht="21" customHeight="1">
      <c r="A6" s="70" t="s">
        <v>54</v>
      </c>
      <c r="B6" s="13" t="s">
        <v>5</v>
      </c>
      <c r="C6" s="12">
        <v>2</v>
      </c>
      <c r="D6" s="11">
        <v>4</v>
      </c>
      <c r="E6" s="11">
        <v>1</v>
      </c>
      <c r="F6" s="11">
        <v>73</v>
      </c>
      <c r="G6" s="11">
        <v>0</v>
      </c>
      <c r="H6" s="11">
        <v>0</v>
      </c>
      <c r="I6" s="11">
        <v>6</v>
      </c>
      <c r="J6" s="11">
        <v>0</v>
      </c>
      <c r="K6" s="11">
        <v>5</v>
      </c>
      <c r="L6" s="11">
        <v>0</v>
      </c>
      <c r="M6" s="11">
        <v>0</v>
      </c>
      <c r="N6" s="11">
        <v>0</v>
      </c>
      <c r="O6" s="11">
        <v>0</v>
      </c>
      <c r="P6" s="11">
        <v>0</v>
      </c>
      <c r="Q6" s="11">
        <v>0</v>
      </c>
      <c r="R6" s="11">
        <v>38</v>
      </c>
      <c r="S6" s="11">
        <v>0</v>
      </c>
      <c r="T6" s="11">
        <v>15</v>
      </c>
      <c r="U6" s="11">
        <v>0</v>
      </c>
      <c r="V6" s="11">
        <v>0</v>
      </c>
      <c r="W6" s="11">
        <v>0</v>
      </c>
      <c r="X6" s="11">
        <v>0</v>
      </c>
      <c r="Y6" s="11">
        <v>0</v>
      </c>
      <c r="Z6" s="11">
        <v>0</v>
      </c>
      <c r="AA6" s="11">
        <v>31</v>
      </c>
      <c r="AB6" s="11">
        <v>0</v>
      </c>
      <c r="AC6" s="11">
        <v>9</v>
      </c>
      <c r="AD6" s="11">
        <v>0</v>
      </c>
      <c r="AE6" s="11">
        <v>0</v>
      </c>
      <c r="AF6" s="11">
        <v>24</v>
      </c>
      <c r="AG6" s="11">
        <v>2</v>
      </c>
      <c r="AH6" s="11">
        <v>1</v>
      </c>
      <c r="AI6" s="11">
        <v>0</v>
      </c>
      <c r="AJ6" s="11">
        <v>0</v>
      </c>
      <c r="AK6" s="11">
        <v>0</v>
      </c>
      <c r="AL6" s="11">
        <v>0</v>
      </c>
      <c r="AM6" s="23">
        <v>42</v>
      </c>
      <c r="AN6" s="26">
        <f aca="true" t="shared" si="0" ref="AN6:AN27">SUM(C6:AM6)</f>
        <v>253</v>
      </c>
    </row>
    <row r="7" spans="1:40" ht="21" customHeight="1">
      <c r="A7" s="70"/>
      <c r="B7" s="14" t="s">
        <v>6</v>
      </c>
      <c r="C7" s="12">
        <v>307.56</v>
      </c>
      <c r="D7" s="11">
        <v>1289.83</v>
      </c>
      <c r="E7" s="11">
        <v>228.94</v>
      </c>
      <c r="F7" s="11">
        <v>29597.38</v>
      </c>
      <c r="G7" s="11">
        <v>0</v>
      </c>
      <c r="H7" s="11">
        <v>0</v>
      </c>
      <c r="I7" s="11">
        <v>1550.46</v>
      </c>
      <c r="J7" s="11">
        <v>0</v>
      </c>
      <c r="K7" s="11">
        <v>820.68</v>
      </c>
      <c r="L7" s="11">
        <v>0</v>
      </c>
      <c r="M7" s="11">
        <v>0</v>
      </c>
      <c r="N7" s="11">
        <v>0</v>
      </c>
      <c r="O7" s="11">
        <v>0</v>
      </c>
      <c r="P7" s="11">
        <v>0</v>
      </c>
      <c r="Q7" s="11">
        <v>0</v>
      </c>
      <c r="R7" s="11">
        <v>5389.96</v>
      </c>
      <c r="S7" s="11">
        <v>0</v>
      </c>
      <c r="T7" s="11">
        <v>5232.78</v>
      </c>
      <c r="U7" s="11">
        <v>0</v>
      </c>
      <c r="V7" s="11">
        <v>0</v>
      </c>
      <c r="W7" s="11">
        <v>0</v>
      </c>
      <c r="X7" s="11">
        <v>0</v>
      </c>
      <c r="Y7" s="11">
        <v>0</v>
      </c>
      <c r="Z7" s="11">
        <v>0</v>
      </c>
      <c r="AA7" s="11">
        <v>12180.67</v>
      </c>
      <c r="AB7" s="11">
        <v>0</v>
      </c>
      <c r="AC7" s="11">
        <v>1782.83</v>
      </c>
      <c r="AD7" s="11">
        <v>0</v>
      </c>
      <c r="AE7" s="11">
        <v>0</v>
      </c>
      <c r="AF7" s="11">
        <v>1136.4</v>
      </c>
      <c r="AG7" s="11">
        <v>2736.97</v>
      </c>
      <c r="AH7" s="11">
        <v>185.03</v>
      </c>
      <c r="AI7" s="11">
        <v>0</v>
      </c>
      <c r="AJ7" s="11">
        <v>0</v>
      </c>
      <c r="AK7" s="11">
        <v>0</v>
      </c>
      <c r="AL7" s="11">
        <v>0</v>
      </c>
      <c r="AM7" s="23">
        <v>4836.7</v>
      </c>
      <c r="AN7" s="24">
        <f t="shared" si="0"/>
        <v>67276.19</v>
      </c>
    </row>
    <row r="8" spans="1:40" ht="21" customHeight="1">
      <c r="A8" s="76" t="s">
        <v>55</v>
      </c>
      <c r="B8" s="13" t="s">
        <v>5</v>
      </c>
      <c r="C8" s="12">
        <v>14</v>
      </c>
      <c r="D8" s="11">
        <v>1</v>
      </c>
      <c r="E8" s="11">
        <v>2</v>
      </c>
      <c r="F8" s="11">
        <v>59</v>
      </c>
      <c r="G8" s="11">
        <v>0</v>
      </c>
      <c r="H8" s="11">
        <v>1</v>
      </c>
      <c r="I8" s="11">
        <v>15</v>
      </c>
      <c r="J8" s="11">
        <v>0</v>
      </c>
      <c r="K8" s="11">
        <v>0</v>
      </c>
      <c r="L8" s="11">
        <v>1</v>
      </c>
      <c r="M8" s="11">
        <v>0</v>
      </c>
      <c r="N8" s="11">
        <v>0</v>
      </c>
      <c r="O8" s="11">
        <v>6</v>
      </c>
      <c r="P8" s="11">
        <v>0</v>
      </c>
      <c r="Q8" s="11">
        <v>0</v>
      </c>
      <c r="R8" s="11">
        <v>0</v>
      </c>
      <c r="S8" s="11">
        <v>0</v>
      </c>
      <c r="T8" s="11">
        <v>2</v>
      </c>
      <c r="U8" s="11">
        <v>1</v>
      </c>
      <c r="V8" s="11">
        <v>0</v>
      </c>
      <c r="W8" s="11">
        <v>1</v>
      </c>
      <c r="X8" s="11">
        <v>0</v>
      </c>
      <c r="Y8" s="11">
        <v>30</v>
      </c>
      <c r="Z8" s="11">
        <v>25</v>
      </c>
      <c r="AA8" s="11">
        <v>18</v>
      </c>
      <c r="AB8" s="11">
        <v>3</v>
      </c>
      <c r="AC8" s="11">
        <v>22</v>
      </c>
      <c r="AD8" s="11">
        <v>0</v>
      </c>
      <c r="AE8" s="11">
        <v>0</v>
      </c>
      <c r="AF8" s="11">
        <v>0</v>
      </c>
      <c r="AG8" s="11">
        <v>1</v>
      </c>
      <c r="AH8" s="11">
        <v>20</v>
      </c>
      <c r="AI8" s="11">
        <v>0</v>
      </c>
      <c r="AJ8" s="11">
        <v>12</v>
      </c>
      <c r="AK8" s="11">
        <v>0</v>
      </c>
      <c r="AL8" s="11">
        <v>2</v>
      </c>
      <c r="AM8" s="23">
        <v>50</v>
      </c>
      <c r="AN8" s="26">
        <f t="shared" si="0"/>
        <v>286</v>
      </c>
    </row>
    <row r="9" spans="1:40" ht="21" customHeight="1">
      <c r="A9" s="70"/>
      <c r="B9" s="14" t="s">
        <v>6</v>
      </c>
      <c r="C9" s="12">
        <v>3755.59</v>
      </c>
      <c r="D9" s="11">
        <v>2118.53</v>
      </c>
      <c r="E9" s="11">
        <v>1404.97</v>
      </c>
      <c r="F9" s="11">
        <v>15987.71</v>
      </c>
      <c r="G9" s="11">
        <v>0</v>
      </c>
      <c r="H9" s="11">
        <v>267.67</v>
      </c>
      <c r="I9" s="11">
        <v>3600.51</v>
      </c>
      <c r="J9" s="11">
        <v>0</v>
      </c>
      <c r="K9" s="11">
        <v>0</v>
      </c>
      <c r="L9" s="11">
        <v>2581.41</v>
      </c>
      <c r="M9" s="11">
        <v>0</v>
      </c>
      <c r="N9" s="11">
        <v>0</v>
      </c>
      <c r="O9" s="11">
        <v>1391.92</v>
      </c>
      <c r="P9" s="11">
        <v>0</v>
      </c>
      <c r="Q9" s="11">
        <v>0</v>
      </c>
      <c r="R9" s="11">
        <v>0</v>
      </c>
      <c r="S9" s="11">
        <v>0</v>
      </c>
      <c r="T9" s="11">
        <v>3104.52</v>
      </c>
      <c r="U9" s="11">
        <v>338.77</v>
      </c>
      <c r="V9" s="11">
        <v>0</v>
      </c>
      <c r="W9" s="11">
        <v>1556.69</v>
      </c>
      <c r="X9" s="11">
        <v>0</v>
      </c>
      <c r="Y9" s="11">
        <v>7548.65</v>
      </c>
      <c r="Z9" s="11">
        <v>4284.88</v>
      </c>
      <c r="AA9" s="11">
        <v>3323.75</v>
      </c>
      <c r="AB9" s="11">
        <v>9699.39</v>
      </c>
      <c r="AC9" s="11">
        <v>3655.38</v>
      </c>
      <c r="AD9" s="11">
        <v>0</v>
      </c>
      <c r="AE9" s="11">
        <v>0</v>
      </c>
      <c r="AF9" s="11">
        <v>0</v>
      </c>
      <c r="AG9" s="11">
        <v>1131.42</v>
      </c>
      <c r="AH9" s="11">
        <v>3343.91</v>
      </c>
      <c r="AI9" s="11">
        <v>0</v>
      </c>
      <c r="AJ9" s="11">
        <v>1807.2</v>
      </c>
      <c r="AK9" s="11">
        <v>0</v>
      </c>
      <c r="AL9" s="11">
        <v>781.72</v>
      </c>
      <c r="AM9" s="23">
        <v>11912.55</v>
      </c>
      <c r="AN9" s="24">
        <f t="shared" si="0"/>
        <v>83597.14</v>
      </c>
    </row>
    <row r="10" spans="1:40" ht="21" customHeight="1">
      <c r="A10" s="70" t="s">
        <v>56</v>
      </c>
      <c r="B10" s="13" t="s">
        <v>5</v>
      </c>
      <c r="C10" s="12">
        <v>15</v>
      </c>
      <c r="D10" s="11">
        <v>33</v>
      </c>
      <c r="E10" s="11">
        <v>1</v>
      </c>
      <c r="F10" s="11">
        <v>57</v>
      </c>
      <c r="G10" s="11">
        <v>29</v>
      </c>
      <c r="H10" s="11">
        <v>2</v>
      </c>
      <c r="I10" s="11">
        <v>32</v>
      </c>
      <c r="J10" s="11">
        <v>0</v>
      </c>
      <c r="K10" s="11">
        <v>0</v>
      </c>
      <c r="L10" s="11">
        <v>12</v>
      </c>
      <c r="M10" s="11">
        <v>0</v>
      </c>
      <c r="N10" s="11">
        <v>0</v>
      </c>
      <c r="O10" s="11">
        <v>6</v>
      </c>
      <c r="P10" s="11">
        <v>0</v>
      </c>
      <c r="Q10" s="11">
        <v>0</v>
      </c>
      <c r="R10" s="11">
        <v>22</v>
      </c>
      <c r="S10" s="11">
        <v>0</v>
      </c>
      <c r="T10" s="11">
        <v>31</v>
      </c>
      <c r="U10" s="11">
        <v>0</v>
      </c>
      <c r="V10" s="11">
        <v>0</v>
      </c>
      <c r="W10" s="11">
        <v>0</v>
      </c>
      <c r="X10" s="11">
        <v>0</v>
      </c>
      <c r="Y10" s="11">
        <v>4</v>
      </c>
      <c r="Z10" s="11">
        <v>13</v>
      </c>
      <c r="AA10" s="11">
        <v>43</v>
      </c>
      <c r="AB10" s="11">
        <v>2</v>
      </c>
      <c r="AC10" s="11">
        <v>22</v>
      </c>
      <c r="AD10" s="11">
        <v>0</v>
      </c>
      <c r="AE10" s="11">
        <v>0</v>
      </c>
      <c r="AF10" s="11">
        <v>31</v>
      </c>
      <c r="AG10" s="11">
        <v>29</v>
      </c>
      <c r="AH10" s="11">
        <v>0</v>
      </c>
      <c r="AI10" s="11">
        <v>0</v>
      </c>
      <c r="AJ10" s="11">
        <v>0</v>
      </c>
      <c r="AK10" s="11">
        <v>0</v>
      </c>
      <c r="AL10" s="11">
        <v>0</v>
      </c>
      <c r="AM10" s="23">
        <v>25</v>
      </c>
      <c r="AN10" s="26">
        <f t="shared" si="0"/>
        <v>409</v>
      </c>
    </row>
    <row r="11" spans="1:40" ht="21" customHeight="1">
      <c r="A11" s="70"/>
      <c r="B11" s="14" t="s">
        <v>6</v>
      </c>
      <c r="C11" s="12">
        <v>11910.73</v>
      </c>
      <c r="D11" s="11">
        <v>4182.99</v>
      </c>
      <c r="E11" s="11">
        <v>277.27</v>
      </c>
      <c r="F11" s="11">
        <v>15451.65</v>
      </c>
      <c r="G11" s="11">
        <v>9641.79</v>
      </c>
      <c r="H11" s="11">
        <v>806.59</v>
      </c>
      <c r="I11" s="11">
        <v>6452.46</v>
      </c>
      <c r="J11" s="11">
        <v>0</v>
      </c>
      <c r="K11" s="11">
        <v>0</v>
      </c>
      <c r="L11" s="11">
        <v>2086.52</v>
      </c>
      <c r="M11" s="11">
        <v>0</v>
      </c>
      <c r="N11" s="11">
        <v>0</v>
      </c>
      <c r="O11" s="11">
        <v>1184.52</v>
      </c>
      <c r="P11" s="11">
        <v>0</v>
      </c>
      <c r="Q11" s="11">
        <v>0</v>
      </c>
      <c r="R11" s="11">
        <v>4716.28</v>
      </c>
      <c r="S11" s="11">
        <v>0</v>
      </c>
      <c r="T11" s="11">
        <v>4419.97</v>
      </c>
      <c r="U11" s="11">
        <v>0</v>
      </c>
      <c r="V11" s="11">
        <v>0</v>
      </c>
      <c r="W11" s="11">
        <v>0</v>
      </c>
      <c r="X11" s="11">
        <v>0</v>
      </c>
      <c r="Y11" s="11">
        <v>708.51</v>
      </c>
      <c r="Z11" s="11">
        <v>2171.9</v>
      </c>
      <c r="AA11" s="11">
        <v>8610.3</v>
      </c>
      <c r="AB11" s="11">
        <v>347.18</v>
      </c>
      <c r="AC11" s="11">
        <v>3050.44</v>
      </c>
      <c r="AD11" s="11">
        <v>0</v>
      </c>
      <c r="AE11" s="11">
        <v>0</v>
      </c>
      <c r="AF11" s="11">
        <v>13955.89</v>
      </c>
      <c r="AG11" s="11">
        <v>5601.55</v>
      </c>
      <c r="AH11" s="11">
        <v>0</v>
      </c>
      <c r="AI11" s="11">
        <v>0</v>
      </c>
      <c r="AJ11" s="11">
        <v>0</v>
      </c>
      <c r="AK11" s="11">
        <v>0</v>
      </c>
      <c r="AL11" s="11">
        <v>0</v>
      </c>
      <c r="AM11" s="23">
        <v>4600.36</v>
      </c>
      <c r="AN11" s="24">
        <f t="shared" si="0"/>
        <v>100176.9</v>
      </c>
    </row>
    <row r="12" spans="1:40" ht="21" customHeight="1">
      <c r="A12" s="76" t="s">
        <v>57</v>
      </c>
      <c r="B12" s="13" t="s">
        <v>5</v>
      </c>
      <c r="C12" s="12">
        <v>2</v>
      </c>
      <c r="D12" s="11">
        <v>3</v>
      </c>
      <c r="E12" s="11">
        <v>3</v>
      </c>
      <c r="F12" s="11">
        <v>78</v>
      </c>
      <c r="G12" s="11">
        <v>20</v>
      </c>
      <c r="H12" s="11">
        <v>24</v>
      </c>
      <c r="I12" s="11">
        <v>18</v>
      </c>
      <c r="J12" s="11">
        <v>0</v>
      </c>
      <c r="K12" s="11">
        <v>3</v>
      </c>
      <c r="L12" s="11">
        <v>1</v>
      </c>
      <c r="M12" s="11">
        <v>1</v>
      </c>
      <c r="N12" s="11">
        <v>0</v>
      </c>
      <c r="O12" s="11">
        <v>3</v>
      </c>
      <c r="P12" s="11">
        <v>10</v>
      </c>
      <c r="Q12" s="11">
        <v>7</v>
      </c>
      <c r="R12" s="11">
        <v>0</v>
      </c>
      <c r="S12" s="11">
        <v>0</v>
      </c>
      <c r="T12" s="11">
        <v>17</v>
      </c>
      <c r="U12" s="11">
        <v>12</v>
      </c>
      <c r="V12" s="11">
        <v>0</v>
      </c>
      <c r="W12" s="11">
        <v>12</v>
      </c>
      <c r="X12" s="11">
        <v>0</v>
      </c>
      <c r="Y12" s="11">
        <v>13</v>
      </c>
      <c r="Z12" s="11">
        <v>15</v>
      </c>
      <c r="AA12" s="11">
        <v>4</v>
      </c>
      <c r="AB12" s="11">
        <v>5</v>
      </c>
      <c r="AC12" s="11">
        <v>16</v>
      </c>
      <c r="AD12" s="11">
        <v>0</v>
      </c>
      <c r="AE12" s="11">
        <v>0</v>
      </c>
      <c r="AF12" s="11">
        <v>10</v>
      </c>
      <c r="AG12" s="11">
        <v>0</v>
      </c>
      <c r="AH12" s="11">
        <v>0</v>
      </c>
      <c r="AI12" s="11">
        <v>0</v>
      </c>
      <c r="AJ12" s="11">
        <v>1</v>
      </c>
      <c r="AK12" s="11">
        <v>0</v>
      </c>
      <c r="AL12" s="11">
        <v>0</v>
      </c>
      <c r="AM12" s="23">
        <v>55</v>
      </c>
      <c r="AN12" s="26">
        <f t="shared" si="0"/>
        <v>333</v>
      </c>
    </row>
    <row r="13" spans="1:40" ht="21" customHeight="1">
      <c r="A13" s="70"/>
      <c r="B13" s="14" t="s">
        <v>6</v>
      </c>
      <c r="C13" s="12">
        <v>934.73</v>
      </c>
      <c r="D13" s="11">
        <v>3279.71</v>
      </c>
      <c r="E13" s="11">
        <v>1504.16</v>
      </c>
      <c r="F13" s="11">
        <v>24715.24</v>
      </c>
      <c r="G13" s="11">
        <v>4474.36</v>
      </c>
      <c r="H13" s="11">
        <v>6149.15</v>
      </c>
      <c r="I13" s="11">
        <v>2934.56</v>
      </c>
      <c r="J13" s="11">
        <v>0</v>
      </c>
      <c r="K13" s="11">
        <v>2645.33</v>
      </c>
      <c r="L13" s="11">
        <v>3893.81</v>
      </c>
      <c r="M13" s="11">
        <v>2676.75</v>
      </c>
      <c r="N13" s="11">
        <v>0</v>
      </c>
      <c r="O13" s="11">
        <v>1234.37</v>
      </c>
      <c r="P13" s="11">
        <v>1930.17</v>
      </c>
      <c r="Q13" s="11">
        <v>1289.1</v>
      </c>
      <c r="R13" s="11">
        <v>0</v>
      </c>
      <c r="S13" s="11">
        <v>0</v>
      </c>
      <c r="T13" s="11">
        <v>3827.64</v>
      </c>
      <c r="U13" s="11">
        <v>1934.33</v>
      </c>
      <c r="V13" s="11">
        <v>0</v>
      </c>
      <c r="W13" s="11">
        <v>1980.28</v>
      </c>
      <c r="X13" s="11">
        <v>0</v>
      </c>
      <c r="Y13" s="11">
        <v>1814.05</v>
      </c>
      <c r="Z13" s="11">
        <v>2659.9</v>
      </c>
      <c r="AA13" s="11">
        <v>865.91</v>
      </c>
      <c r="AB13" s="11">
        <v>799.42</v>
      </c>
      <c r="AC13" s="11">
        <v>2946.69</v>
      </c>
      <c r="AD13" s="11">
        <v>0</v>
      </c>
      <c r="AE13" s="11">
        <v>0</v>
      </c>
      <c r="AF13" s="11">
        <v>2823.53</v>
      </c>
      <c r="AG13" s="11">
        <v>0</v>
      </c>
      <c r="AH13" s="11">
        <v>0</v>
      </c>
      <c r="AI13" s="11">
        <v>0</v>
      </c>
      <c r="AJ13" s="11">
        <v>6942.97</v>
      </c>
      <c r="AK13" s="11">
        <v>0</v>
      </c>
      <c r="AL13" s="11">
        <v>0</v>
      </c>
      <c r="AM13" s="23">
        <v>35400.52</v>
      </c>
      <c r="AN13" s="24">
        <f t="shared" si="0"/>
        <v>119656.68</v>
      </c>
    </row>
    <row r="14" spans="1:40" ht="21" customHeight="1">
      <c r="A14" s="70" t="s">
        <v>58</v>
      </c>
      <c r="B14" s="13" t="s">
        <v>5</v>
      </c>
      <c r="C14" s="12">
        <v>1</v>
      </c>
      <c r="D14" s="11">
        <v>14</v>
      </c>
      <c r="E14" s="11">
        <v>1</v>
      </c>
      <c r="F14" s="11">
        <v>51</v>
      </c>
      <c r="G14" s="11">
        <v>1</v>
      </c>
      <c r="H14" s="11">
        <v>0</v>
      </c>
      <c r="I14" s="11">
        <v>23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33</v>
      </c>
      <c r="P14" s="11">
        <v>0</v>
      </c>
      <c r="Q14" s="11">
        <v>0</v>
      </c>
      <c r="R14" s="11">
        <v>1</v>
      </c>
      <c r="S14" s="11">
        <v>1</v>
      </c>
      <c r="T14" s="11">
        <v>43</v>
      </c>
      <c r="U14" s="11">
        <v>6</v>
      </c>
      <c r="V14" s="11">
        <v>0</v>
      </c>
      <c r="W14" s="11">
        <v>0</v>
      </c>
      <c r="X14" s="11">
        <v>0</v>
      </c>
      <c r="Y14" s="11">
        <v>0</v>
      </c>
      <c r="Z14" s="11">
        <v>0</v>
      </c>
      <c r="AA14" s="11">
        <v>6</v>
      </c>
      <c r="AB14" s="11">
        <v>100</v>
      </c>
      <c r="AC14" s="11">
        <v>4</v>
      </c>
      <c r="AD14" s="11">
        <v>0</v>
      </c>
      <c r="AE14" s="11">
        <v>0</v>
      </c>
      <c r="AF14" s="11">
        <v>36</v>
      </c>
      <c r="AG14" s="11">
        <v>5</v>
      </c>
      <c r="AH14" s="11">
        <v>14</v>
      </c>
      <c r="AI14" s="11">
        <v>0</v>
      </c>
      <c r="AJ14" s="11">
        <v>0</v>
      </c>
      <c r="AK14" s="11">
        <v>0</v>
      </c>
      <c r="AL14" s="11">
        <v>0</v>
      </c>
      <c r="AM14" s="23">
        <v>71</v>
      </c>
      <c r="AN14" s="26">
        <f t="shared" si="0"/>
        <v>411</v>
      </c>
    </row>
    <row r="15" spans="1:40" ht="21" customHeight="1">
      <c r="A15" s="70"/>
      <c r="B15" s="14" t="s">
        <v>6</v>
      </c>
      <c r="C15" s="12">
        <v>3935.01</v>
      </c>
      <c r="D15" s="11">
        <v>2803.81</v>
      </c>
      <c r="E15" s="11">
        <v>309.36</v>
      </c>
      <c r="F15" s="11">
        <v>19832.87</v>
      </c>
      <c r="G15" s="11">
        <v>386.49</v>
      </c>
      <c r="H15" s="11">
        <v>0</v>
      </c>
      <c r="I15" s="11">
        <v>6515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5620.01</v>
      </c>
      <c r="P15" s="11">
        <v>0</v>
      </c>
      <c r="Q15" s="11">
        <v>0</v>
      </c>
      <c r="R15" s="11">
        <v>1580.5</v>
      </c>
      <c r="S15" s="11">
        <v>2634.8</v>
      </c>
      <c r="T15" s="11">
        <v>6138</v>
      </c>
      <c r="U15" s="11">
        <v>884.48</v>
      </c>
      <c r="V15" s="11">
        <v>0</v>
      </c>
      <c r="W15" s="11">
        <v>0</v>
      </c>
      <c r="X15" s="11">
        <v>0</v>
      </c>
      <c r="Y15" s="11">
        <v>0</v>
      </c>
      <c r="Z15" s="11">
        <v>0</v>
      </c>
      <c r="AA15" s="11">
        <v>1213.95</v>
      </c>
      <c r="AB15" s="11">
        <v>16807.81</v>
      </c>
      <c r="AC15" s="11">
        <v>613.15</v>
      </c>
      <c r="AD15" s="11">
        <v>0</v>
      </c>
      <c r="AE15" s="11">
        <v>0</v>
      </c>
      <c r="AF15" s="11">
        <v>2569.08</v>
      </c>
      <c r="AG15" s="11">
        <v>3116.66</v>
      </c>
      <c r="AH15" s="11">
        <v>2544.48</v>
      </c>
      <c r="AI15" s="11">
        <v>0</v>
      </c>
      <c r="AJ15" s="11">
        <v>0</v>
      </c>
      <c r="AK15" s="11">
        <v>0</v>
      </c>
      <c r="AL15" s="11">
        <v>0</v>
      </c>
      <c r="AM15" s="23">
        <v>8603.72</v>
      </c>
      <c r="AN15" s="24">
        <f t="shared" si="0"/>
        <v>86109.18000000001</v>
      </c>
    </row>
    <row r="16" spans="1:41" ht="21" customHeight="1">
      <c r="A16" s="76" t="s">
        <v>59</v>
      </c>
      <c r="B16" s="13" t="s">
        <v>5</v>
      </c>
      <c r="C16" s="21">
        <v>0</v>
      </c>
      <c r="D16" s="1">
        <v>9</v>
      </c>
      <c r="E16" s="1">
        <v>1</v>
      </c>
      <c r="F16" s="1">
        <v>99</v>
      </c>
      <c r="G16" s="1">
        <v>4</v>
      </c>
      <c r="H16" s="1">
        <v>0</v>
      </c>
      <c r="I16" s="1">
        <v>17</v>
      </c>
      <c r="J16" s="1">
        <v>19</v>
      </c>
      <c r="K16" s="1">
        <v>1</v>
      </c>
      <c r="L16" s="1">
        <v>0</v>
      </c>
      <c r="M16" s="1">
        <v>0</v>
      </c>
      <c r="N16" s="1">
        <v>0</v>
      </c>
      <c r="O16" s="1">
        <v>18</v>
      </c>
      <c r="P16" s="1">
        <v>10</v>
      </c>
      <c r="Q16" s="1">
        <v>0</v>
      </c>
      <c r="R16" s="1">
        <v>28</v>
      </c>
      <c r="S16" s="1">
        <v>0</v>
      </c>
      <c r="T16" s="1">
        <v>22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4</v>
      </c>
      <c r="AA16" s="1">
        <v>84</v>
      </c>
      <c r="AB16" s="1">
        <v>18</v>
      </c>
      <c r="AC16" s="1">
        <v>4</v>
      </c>
      <c r="AD16" s="1">
        <v>11</v>
      </c>
      <c r="AE16" s="1">
        <v>3</v>
      </c>
      <c r="AF16" s="1">
        <v>75</v>
      </c>
      <c r="AG16" s="1">
        <v>32</v>
      </c>
      <c r="AH16" s="1">
        <v>0</v>
      </c>
      <c r="AI16" s="1">
        <v>0</v>
      </c>
      <c r="AJ16" s="1">
        <v>0</v>
      </c>
      <c r="AK16" s="1">
        <v>9</v>
      </c>
      <c r="AL16" s="23">
        <v>0</v>
      </c>
      <c r="AM16" s="23">
        <v>188</v>
      </c>
      <c r="AN16" s="26">
        <f t="shared" si="0"/>
        <v>656</v>
      </c>
      <c r="AO16" s="51"/>
    </row>
    <row r="17" spans="1:41" ht="21" customHeight="1">
      <c r="A17" s="70"/>
      <c r="B17" s="14" t="s">
        <v>6</v>
      </c>
      <c r="C17" s="58">
        <v>0</v>
      </c>
      <c r="D17" s="56">
        <v>2033.21</v>
      </c>
      <c r="E17" s="56">
        <v>165.55</v>
      </c>
      <c r="F17" s="56">
        <v>35034.86</v>
      </c>
      <c r="G17" s="56">
        <v>908.94</v>
      </c>
      <c r="H17" s="56">
        <v>0</v>
      </c>
      <c r="I17" s="56">
        <v>6261.07</v>
      </c>
      <c r="J17" s="56">
        <v>3921.87</v>
      </c>
      <c r="K17" s="56">
        <v>205.22</v>
      </c>
      <c r="L17" s="56">
        <v>0</v>
      </c>
      <c r="M17" s="56">
        <v>0</v>
      </c>
      <c r="N17" s="56">
        <v>0</v>
      </c>
      <c r="O17" s="56">
        <v>2703.8</v>
      </c>
      <c r="P17" s="56">
        <v>1844.85</v>
      </c>
      <c r="Q17" s="56">
        <v>0</v>
      </c>
      <c r="R17" s="56">
        <v>4963.09</v>
      </c>
      <c r="S17" s="56">
        <v>0</v>
      </c>
      <c r="T17" s="56">
        <v>37075.02</v>
      </c>
      <c r="U17" s="56">
        <v>0</v>
      </c>
      <c r="V17" s="56">
        <v>0</v>
      </c>
      <c r="W17" s="56">
        <v>0</v>
      </c>
      <c r="X17" s="56">
        <v>0</v>
      </c>
      <c r="Y17" s="56">
        <v>0</v>
      </c>
      <c r="Z17" s="56">
        <v>808.02</v>
      </c>
      <c r="AA17" s="56">
        <v>11096.96</v>
      </c>
      <c r="AB17" s="56">
        <v>3715.42</v>
      </c>
      <c r="AC17" s="56">
        <v>640.37</v>
      </c>
      <c r="AD17" s="56">
        <v>2091.76</v>
      </c>
      <c r="AE17" s="56">
        <v>1525.79</v>
      </c>
      <c r="AF17" s="56">
        <v>17420.89</v>
      </c>
      <c r="AG17" s="56">
        <v>8814.39</v>
      </c>
      <c r="AH17" s="56">
        <v>0</v>
      </c>
      <c r="AI17" s="56">
        <v>0</v>
      </c>
      <c r="AJ17" s="56">
        <v>0</v>
      </c>
      <c r="AK17" s="56">
        <v>1983.83</v>
      </c>
      <c r="AL17" s="11">
        <v>0</v>
      </c>
      <c r="AM17" s="44">
        <v>61594.51</v>
      </c>
      <c r="AN17" s="24">
        <f t="shared" si="0"/>
        <v>204809.42</v>
      </c>
      <c r="AO17" s="52"/>
    </row>
    <row r="18" spans="1:40" ht="21" customHeight="1">
      <c r="A18" s="70" t="s">
        <v>60</v>
      </c>
      <c r="B18" s="13" t="s">
        <v>5</v>
      </c>
      <c r="C18" s="50">
        <v>11</v>
      </c>
      <c r="D18" s="11">
        <v>27</v>
      </c>
      <c r="E18" s="11">
        <v>4</v>
      </c>
      <c r="F18" s="11">
        <v>33</v>
      </c>
      <c r="G18" s="11">
        <v>0</v>
      </c>
      <c r="H18" s="11">
        <v>24</v>
      </c>
      <c r="I18" s="11">
        <v>5</v>
      </c>
      <c r="J18" s="11">
        <v>0</v>
      </c>
      <c r="K18" s="11">
        <v>4</v>
      </c>
      <c r="L18" s="11">
        <v>0</v>
      </c>
      <c r="M18" s="11">
        <v>1</v>
      </c>
      <c r="N18" s="11">
        <v>0</v>
      </c>
      <c r="O18" s="11">
        <v>7</v>
      </c>
      <c r="P18" s="11">
        <v>0</v>
      </c>
      <c r="Q18" s="11">
        <v>12</v>
      </c>
      <c r="R18" s="11">
        <v>2</v>
      </c>
      <c r="S18" s="11">
        <v>0</v>
      </c>
      <c r="T18" s="11">
        <v>5</v>
      </c>
      <c r="U18" s="11">
        <v>0</v>
      </c>
      <c r="V18" s="11">
        <v>0</v>
      </c>
      <c r="W18" s="11">
        <v>0</v>
      </c>
      <c r="X18" s="11">
        <v>0</v>
      </c>
      <c r="Y18" s="11">
        <v>1</v>
      </c>
      <c r="Z18" s="11">
        <v>2</v>
      </c>
      <c r="AA18" s="11">
        <v>63</v>
      </c>
      <c r="AB18" s="11">
        <v>36</v>
      </c>
      <c r="AC18" s="11">
        <v>1</v>
      </c>
      <c r="AD18" s="11">
        <v>0</v>
      </c>
      <c r="AE18" s="11">
        <v>0</v>
      </c>
      <c r="AF18" s="11">
        <v>6</v>
      </c>
      <c r="AG18" s="11">
        <v>144</v>
      </c>
      <c r="AH18" s="11">
        <v>13</v>
      </c>
      <c r="AI18" s="11">
        <v>0</v>
      </c>
      <c r="AJ18" s="11">
        <v>0</v>
      </c>
      <c r="AK18" s="11">
        <v>0</v>
      </c>
      <c r="AL18" s="11">
        <v>1</v>
      </c>
      <c r="AM18" s="44">
        <v>20</v>
      </c>
      <c r="AN18" s="26">
        <f t="shared" si="0"/>
        <v>422</v>
      </c>
    </row>
    <row r="19" spans="1:40" ht="21" customHeight="1">
      <c r="A19" s="70"/>
      <c r="B19" s="14" t="s">
        <v>6</v>
      </c>
      <c r="C19" s="57">
        <v>6570.36</v>
      </c>
      <c r="D19" s="11">
        <v>5389.59</v>
      </c>
      <c r="E19" s="11">
        <v>1341.65</v>
      </c>
      <c r="F19" s="11">
        <v>17385.41</v>
      </c>
      <c r="G19" s="11">
        <v>0</v>
      </c>
      <c r="H19" s="11">
        <v>6622.76</v>
      </c>
      <c r="I19" s="11">
        <v>4569.68</v>
      </c>
      <c r="J19" s="11">
        <v>0</v>
      </c>
      <c r="K19" s="11">
        <v>1909.93</v>
      </c>
      <c r="L19" s="11">
        <v>0</v>
      </c>
      <c r="M19" s="11">
        <v>3494.4</v>
      </c>
      <c r="N19" s="11">
        <v>0</v>
      </c>
      <c r="O19" s="11">
        <v>2825.3</v>
      </c>
      <c r="P19" s="11">
        <v>0</v>
      </c>
      <c r="Q19" s="11">
        <v>1851.58</v>
      </c>
      <c r="R19" s="11">
        <v>13528.34</v>
      </c>
      <c r="S19" s="11">
        <v>0</v>
      </c>
      <c r="T19" s="11">
        <v>1178.71</v>
      </c>
      <c r="U19" s="11">
        <v>0</v>
      </c>
      <c r="V19" s="11">
        <v>0</v>
      </c>
      <c r="W19" s="11">
        <v>0</v>
      </c>
      <c r="X19" s="11">
        <v>0</v>
      </c>
      <c r="Y19" s="11">
        <v>848.54</v>
      </c>
      <c r="Z19" s="11">
        <v>416.07</v>
      </c>
      <c r="AA19" s="11">
        <v>9962.11</v>
      </c>
      <c r="AB19" s="11">
        <v>14355.87</v>
      </c>
      <c r="AC19" s="11">
        <v>447</v>
      </c>
      <c r="AD19" s="11">
        <v>0</v>
      </c>
      <c r="AE19" s="11">
        <v>0</v>
      </c>
      <c r="AF19" s="11">
        <v>6706.49</v>
      </c>
      <c r="AG19" s="11">
        <v>21214</v>
      </c>
      <c r="AH19" s="11">
        <v>6081.94</v>
      </c>
      <c r="AI19" s="11">
        <v>0</v>
      </c>
      <c r="AJ19" s="11">
        <v>0</v>
      </c>
      <c r="AK19" s="11">
        <v>0</v>
      </c>
      <c r="AL19" s="11">
        <v>410.27</v>
      </c>
      <c r="AM19">
        <v>2072.88</v>
      </c>
      <c r="AN19" s="24">
        <f t="shared" si="0"/>
        <v>129182.88000000003</v>
      </c>
    </row>
    <row r="20" spans="1:40" ht="21" customHeight="1">
      <c r="A20" s="76" t="s">
        <v>61</v>
      </c>
      <c r="B20" s="13" t="s">
        <v>5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11</v>
      </c>
      <c r="J20" s="11">
        <v>35</v>
      </c>
      <c r="K20" s="11">
        <v>0</v>
      </c>
      <c r="L20" s="11">
        <v>0</v>
      </c>
      <c r="M20" s="11">
        <v>0</v>
      </c>
      <c r="N20" s="11">
        <v>0</v>
      </c>
      <c r="O20" s="11">
        <v>4</v>
      </c>
      <c r="P20" s="11">
        <v>0</v>
      </c>
      <c r="Q20" s="11">
        <v>2</v>
      </c>
      <c r="R20" s="11">
        <v>1</v>
      </c>
      <c r="S20" s="11">
        <v>0</v>
      </c>
      <c r="T20" s="11">
        <v>0</v>
      </c>
      <c r="U20" s="11">
        <v>17</v>
      </c>
      <c r="V20" s="11">
        <v>0</v>
      </c>
      <c r="W20" s="11">
        <v>0</v>
      </c>
      <c r="X20" s="11">
        <v>0</v>
      </c>
      <c r="Y20" s="11">
        <v>31</v>
      </c>
      <c r="Z20" s="11">
        <v>7</v>
      </c>
      <c r="AA20" s="11">
        <v>17</v>
      </c>
      <c r="AB20" s="11">
        <v>48</v>
      </c>
      <c r="AC20" s="11">
        <v>20</v>
      </c>
      <c r="AD20" s="11">
        <v>0</v>
      </c>
      <c r="AE20" s="11">
        <v>0</v>
      </c>
      <c r="AF20" s="11">
        <v>24</v>
      </c>
      <c r="AG20" s="11">
        <v>33</v>
      </c>
      <c r="AH20" s="11">
        <v>1</v>
      </c>
      <c r="AI20" s="11">
        <v>0</v>
      </c>
      <c r="AJ20" s="11">
        <v>0</v>
      </c>
      <c r="AK20" s="11">
        <v>0</v>
      </c>
      <c r="AL20" s="11">
        <v>0</v>
      </c>
      <c r="AM20" s="11">
        <v>143</v>
      </c>
      <c r="AN20" s="26">
        <f t="shared" si="0"/>
        <v>394</v>
      </c>
    </row>
    <row r="21" spans="1:40" ht="21" customHeight="1">
      <c r="A21" s="70"/>
      <c r="B21" s="14" t="s">
        <v>6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2689.76</v>
      </c>
      <c r="J21" s="11">
        <v>5752.58</v>
      </c>
      <c r="K21" s="11">
        <v>0</v>
      </c>
      <c r="L21" s="11">
        <v>0</v>
      </c>
      <c r="M21" s="11">
        <v>0</v>
      </c>
      <c r="N21" s="11">
        <v>0</v>
      </c>
      <c r="O21" s="11">
        <v>8695.38</v>
      </c>
      <c r="P21" s="11">
        <v>0</v>
      </c>
      <c r="Q21" s="11">
        <v>405.47</v>
      </c>
      <c r="R21" s="11">
        <v>1205.08</v>
      </c>
      <c r="S21" s="11">
        <v>0</v>
      </c>
      <c r="T21" s="11">
        <v>0</v>
      </c>
      <c r="U21" s="11">
        <v>2849.75</v>
      </c>
      <c r="V21" s="11">
        <v>0</v>
      </c>
      <c r="W21" s="11">
        <v>0</v>
      </c>
      <c r="X21" s="11">
        <v>0</v>
      </c>
      <c r="Y21" s="11">
        <v>4513.18</v>
      </c>
      <c r="Z21" s="11">
        <v>1437.58</v>
      </c>
      <c r="AA21" s="11">
        <v>2912.54</v>
      </c>
      <c r="AB21" s="11">
        <v>19653.82</v>
      </c>
      <c r="AC21" s="11">
        <v>2862.55</v>
      </c>
      <c r="AD21" s="11">
        <v>0</v>
      </c>
      <c r="AE21" s="11">
        <v>0</v>
      </c>
      <c r="AF21" s="11">
        <v>3997.69</v>
      </c>
      <c r="AG21" s="11">
        <v>6124.67</v>
      </c>
      <c r="AH21" s="11">
        <v>155.56</v>
      </c>
      <c r="AI21" s="11">
        <v>0</v>
      </c>
      <c r="AJ21" s="11">
        <v>0</v>
      </c>
      <c r="AK21" s="11">
        <v>0</v>
      </c>
      <c r="AL21" s="11">
        <v>0</v>
      </c>
      <c r="AM21" s="11">
        <v>21328.37</v>
      </c>
      <c r="AN21" s="24">
        <f t="shared" si="0"/>
        <v>84583.98000000001</v>
      </c>
    </row>
    <row r="22" spans="1:40" ht="21" customHeight="1">
      <c r="A22" s="70" t="s">
        <v>62</v>
      </c>
      <c r="B22" s="13" t="s">
        <v>5</v>
      </c>
      <c r="C22" s="65">
        <v>1</v>
      </c>
      <c r="D22" s="11">
        <v>16</v>
      </c>
      <c r="E22" s="11">
        <v>0</v>
      </c>
      <c r="F22" s="11">
        <v>89</v>
      </c>
      <c r="G22" s="11">
        <v>6</v>
      </c>
      <c r="H22" s="11">
        <v>0</v>
      </c>
      <c r="I22" s="11">
        <v>22</v>
      </c>
      <c r="J22" s="11">
        <v>4</v>
      </c>
      <c r="K22" s="11">
        <v>1</v>
      </c>
      <c r="L22" s="11">
        <v>0</v>
      </c>
      <c r="M22" s="11">
        <v>0</v>
      </c>
      <c r="N22" s="11">
        <v>3</v>
      </c>
      <c r="O22" s="11">
        <v>11</v>
      </c>
      <c r="P22" s="11">
        <v>0</v>
      </c>
      <c r="Q22" s="11">
        <v>0</v>
      </c>
      <c r="R22" s="11">
        <v>7</v>
      </c>
      <c r="S22" s="11">
        <v>0</v>
      </c>
      <c r="T22" s="11">
        <v>10</v>
      </c>
      <c r="U22" s="11">
        <v>0</v>
      </c>
      <c r="V22" s="11">
        <v>7</v>
      </c>
      <c r="W22" s="11">
        <v>0</v>
      </c>
      <c r="X22" s="11">
        <v>0</v>
      </c>
      <c r="Y22" s="11">
        <v>2</v>
      </c>
      <c r="Z22" s="11">
        <v>0</v>
      </c>
      <c r="AA22" s="11">
        <v>6</v>
      </c>
      <c r="AB22" s="11">
        <v>8</v>
      </c>
      <c r="AC22" s="11">
        <v>4</v>
      </c>
      <c r="AD22" s="11">
        <v>0</v>
      </c>
      <c r="AE22" s="11">
        <v>0</v>
      </c>
      <c r="AF22" s="11">
        <v>42</v>
      </c>
      <c r="AG22" s="11">
        <v>47</v>
      </c>
      <c r="AH22" s="11">
        <v>6</v>
      </c>
      <c r="AI22" s="11">
        <v>0</v>
      </c>
      <c r="AJ22" s="11">
        <v>0</v>
      </c>
      <c r="AK22" s="11">
        <v>0</v>
      </c>
      <c r="AL22" s="11">
        <v>0</v>
      </c>
      <c r="AM22" s="44">
        <v>37</v>
      </c>
      <c r="AN22" s="26">
        <f t="shared" si="0"/>
        <v>329</v>
      </c>
    </row>
    <row r="23" spans="1:40" ht="21" customHeight="1">
      <c r="A23" s="70"/>
      <c r="B23" s="14" t="s">
        <v>6</v>
      </c>
      <c r="C23">
        <v>173.8</v>
      </c>
      <c r="D23" s="68">
        <v>2986.89</v>
      </c>
      <c r="E23" s="68">
        <v>0</v>
      </c>
      <c r="F23" s="68">
        <v>36946.65</v>
      </c>
      <c r="G23" s="68">
        <v>971.18</v>
      </c>
      <c r="H23" s="68">
        <v>0</v>
      </c>
      <c r="I23" s="68">
        <v>3765.83</v>
      </c>
      <c r="J23" s="68">
        <v>913.44</v>
      </c>
      <c r="K23" s="68">
        <v>1054.01</v>
      </c>
      <c r="L23" s="68">
        <v>0</v>
      </c>
      <c r="M23" s="68">
        <v>0</v>
      </c>
      <c r="N23" s="68">
        <v>1763.01</v>
      </c>
      <c r="O23" s="68">
        <v>1789.42</v>
      </c>
      <c r="P23" s="68">
        <v>0</v>
      </c>
      <c r="Q23" s="68">
        <v>0</v>
      </c>
      <c r="R23" s="68">
        <v>2161.75</v>
      </c>
      <c r="S23" s="68">
        <v>0</v>
      </c>
      <c r="T23" s="68">
        <v>1846.29</v>
      </c>
      <c r="U23" s="68">
        <v>0</v>
      </c>
      <c r="V23" s="68">
        <v>1089.43</v>
      </c>
      <c r="W23" s="68">
        <v>0</v>
      </c>
      <c r="X23" s="68">
        <v>0</v>
      </c>
      <c r="Y23" s="68">
        <v>9302.18</v>
      </c>
      <c r="Z23" s="68">
        <v>0</v>
      </c>
      <c r="AA23" s="68">
        <v>1456.08</v>
      </c>
      <c r="AB23" s="68">
        <v>1463.75</v>
      </c>
      <c r="AC23" s="68">
        <v>1814.58</v>
      </c>
      <c r="AD23" s="68">
        <v>0</v>
      </c>
      <c r="AE23" s="68">
        <v>0</v>
      </c>
      <c r="AF23" s="68">
        <v>7387.66</v>
      </c>
      <c r="AG23" s="68">
        <v>2856.94</v>
      </c>
      <c r="AH23" s="68">
        <v>1583.03</v>
      </c>
      <c r="AI23" s="68">
        <v>0</v>
      </c>
      <c r="AJ23" s="68">
        <v>0</v>
      </c>
      <c r="AK23" s="68">
        <v>0</v>
      </c>
      <c r="AL23" s="68">
        <v>0</v>
      </c>
      <c r="AM23">
        <v>12477.56</v>
      </c>
      <c r="AN23" s="24">
        <f t="shared" si="0"/>
        <v>93803.48000000001</v>
      </c>
    </row>
    <row r="24" spans="1:40" ht="21" customHeight="1">
      <c r="A24" s="76" t="s">
        <v>63</v>
      </c>
      <c r="B24" s="66" t="s">
        <v>5</v>
      </c>
      <c r="C24" s="50">
        <v>1</v>
      </c>
      <c r="D24" s="11">
        <v>49</v>
      </c>
      <c r="E24" s="11">
        <v>1</v>
      </c>
      <c r="F24" s="11">
        <v>70</v>
      </c>
      <c r="G24" s="11">
        <v>4</v>
      </c>
      <c r="H24" s="11">
        <v>0</v>
      </c>
      <c r="I24" s="11">
        <v>5</v>
      </c>
      <c r="J24" s="11">
        <v>0</v>
      </c>
      <c r="K24" s="11">
        <v>12</v>
      </c>
      <c r="L24" s="11">
        <v>1</v>
      </c>
      <c r="M24" s="11">
        <v>0</v>
      </c>
      <c r="N24" s="11">
        <v>0</v>
      </c>
      <c r="O24" s="11">
        <v>12</v>
      </c>
      <c r="P24" s="11">
        <v>0</v>
      </c>
      <c r="Q24" s="11">
        <v>20</v>
      </c>
      <c r="R24" s="11">
        <v>12</v>
      </c>
      <c r="S24" s="11">
        <v>0</v>
      </c>
      <c r="T24" s="11">
        <v>6</v>
      </c>
      <c r="U24" s="11">
        <v>2</v>
      </c>
      <c r="V24" s="11">
        <v>0</v>
      </c>
      <c r="W24" s="11">
        <v>0</v>
      </c>
      <c r="X24" s="11">
        <v>0</v>
      </c>
      <c r="Y24" s="11">
        <v>19</v>
      </c>
      <c r="Z24" s="11">
        <v>0</v>
      </c>
      <c r="AA24" s="11">
        <v>23</v>
      </c>
      <c r="AB24" s="11">
        <v>45</v>
      </c>
      <c r="AC24" s="11">
        <v>11</v>
      </c>
      <c r="AD24" s="11">
        <v>1</v>
      </c>
      <c r="AE24" s="11">
        <v>0</v>
      </c>
      <c r="AF24" s="11">
        <v>3</v>
      </c>
      <c r="AG24" s="11">
        <v>10</v>
      </c>
      <c r="AH24" s="11">
        <v>2</v>
      </c>
      <c r="AI24" s="11">
        <v>0</v>
      </c>
      <c r="AJ24" s="11">
        <v>10</v>
      </c>
      <c r="AK24" s="11">
        <v>0</v>
      </c>
      <c r="AL24" s="11">
        <v>0</v>
      </c>
      <c r="AM24" s="44">
        <v>17</v>
      </c>
      <c r="AN24" s="26">
        <f t="shared" si="0"/>
        <v>336</v>
      </c>
    </row>
    <row r="25" spans="1:40" ht="21" customHeight="1">
      <c r="A25" s="70"/>
      <c r="B25" s="67" t="s">
        <v>6</v>
      </c>
      <c r="C25" s="50">
        <v>341.97</v>
      </c>
      <c r="D25" s="11">
        <v>9297.63</v>
      </c>
      <c r="E25" s="11">
        <v>350.78</v>
      </c>
      <c r="F25" s="11">
        <v>36521.48</v>
      </c>
      <c r="G25" s="11">
        <v>3584.14</v>
      </c>
      <c r="H25" s="11">
        <v>0</v>
      </c>
      <c r="I25" s="11">
        <v>3934.44</v>
      </c>
      <c r="J25" s="11">
        <v>0</v>
      </c>
      <c r="K25" s="11">
        <v>8901.82</v>
      </c>
      <c r="L25" s="11">
        <v>118.72</v>
      </c>
      <c r="M25" s="11">
        <v>0</v>
      </c>
      <c r="N25" s="11">
        <v>0</v>
      </c>
      <c r="O25" s="11">
        <v>1778.07</v>
      </c>
      <c r="P25" s="11">
        <v>0</v>
      </c>
      <c r="Q25" s="11">
        <v>3014.08</v>
      </c>
      <c r="R25" s="11">
        <v>2581.38</v>
      </c>
      <c r="S25" s="11">
        <v>0</v>
      </c>
      <c r="T25" s="11">
        <v>16412.69</v>
      </c>
      <c r="U25" s="11">
        <v>10524.09</v>
      </c>
      <c r="V25" s="11">
        <v>0</v>
      </c>
      <c r="W25" s="11">
        <v>0</v>
      </c>
      <c r="X25" s="11">
        <v>0</v>
      </c>
      <c r="Y25" s="11">
        <v>3072.49</v>
      </c>
      <c r="Z25" s="11">
        <v>0</v>
      </c>
      <c r="AA25" s="11">
        <v>6519.78</v>
      </c>
      <c r="AB25" s="11">
        <v>14574.58</v>
      </c>
      <c r="AC25" s="11">
        <v>1788.96</v>
      </c>
      <c r="AD25" s="11">
        <v>1194.13</v>
      </c>
      <c r="AE25" s="11">
        <v>0</v>
      </c>
      <c r="AF25" s="11">
        <v>623.12</v>
      </c>
      <c r="AG25" s="11">
        <v>20725.76</v>
      </c>
      <c r="AH25" s="11">
        <v>7050.97</v>
      </c>
      <c r="AI25" s="11">
        <v>0</v>
      </c>
      <c r="AJ25" s="11">
        <v>1504.53</v>
      </c>
      <c r="AK25" s="11">
        <v>0</v>
      </c>
      <c r="AL25" s="11">
        <v>0</v>
      </c>
      <c r="AM25" s="44">
        <v>2695.95</v>
      </c>
      <c r="AN25" s="24">
        <f t="shared" si="0"/>
        <v>157111.56000000003</v>
      </c>
    </row>
    <row r="26" spans="1:40" ht="21" customHeight="1">
      <c r="A26" s="70" t="s">
        <v>64</v>
      </c>
      <c r="B26" s="13" t="s">
        <v>5</v>
      </c>
      <c r="C26" s="50">
        <v>1</v>
      </c>
      <c r="D26" s="11">
        <v>0</v>
      </c>
      <c r="E26" s="11">
        <v>43</v>
      </c>
      <c r="F26" s="11">
        <v>189</v>
      </c>
      <c r="G26" s="11">
        <v>9</v>
      </c>
      <c r="H26" s="11">
        <v>6</v>
      </c>
      <c r="I26" s="11">
        <v>7</v>
      </c>
      <c r="J26" s="11">
        <v>13</v>
      </c>
      <c r="K26" s="11">
        <v>5</v>
      </c>
      <c r="L26" s="11">
        <v>0</v>
      </c>
      <c r="M26" s="11">
        <v>0</v>
      </c>
      <c r="N26" s="11">
        <v>1</v>
      </c>
      <c r="O26" s="11">
        <v>68</v>
      </c>
      <c r="P26" s="11">
        <v>10</v>
      </c>
      <c r="Q26" s="11">
        <v>0</v>
      </c>
      <c r="R26" s="11">
        <v>0</v>
      </c>
      <c r="S26" s="11">
        <v>0</v>
      </c>
      <c r="T26" s="11">
        <v>30</v>
      </c>
      <c r="U26" s="11">
        <v>13</v>
      </c>
      <c r="V26" s="11">
        <v>0</v>
      </c>
      <c r="W26" s="11">
        <v>0</v>
      </c>
      <c r="X26" s="11">
        <v>0</v>
      </c>
      <c r="Y26" s="11">
        <v>12</v>
      </c>
      <c r="Z26" s="11">
        <v>78</v>
      </c>
      <c r="AA26" s="11">
        <v>23</v>
      </c>
      <c r="AB26" s="11">
        <v>2</v>
      </c>
      <c r="AC26" s="11">
        <v>33</v>
      </c>
      <c r="AD26" s="11">
        <v>0</v>
      </c>
      <c r="AE26" s="11">
        <v>0</v>
      </c>
      <c r="AF26" s="11">
        <v>73</v>
      </c>
      <c r="AG26" s="11">
        <v>4</v>
      </c>
      <c r="AH26" s="11">
        <v>0</v>
      </c>
      <c r="AI26" s="11">
        <v>0</v>
      </c>
      <c r="AJ26" s="11">
        <v>0</v>
      </c>
      <c r="AK26" s="11">
        <v>0</v>
      </c>
      <c r="AL26" s="11">
        <v>0</v>
      </c>
      <c r="AM26" s="44">
        <v>64</v>
      </c>
      <c r="AN26" s="26">
        <f t="shared" si="0"/>
        <v>684</v>
      </c>
    </row>
    <row r="27" spans="1:40" ht="21" customHeight="1" thickBot="1">
      <c r="A27" s="70"/>
      <c r="B27" s="15" t="s">
        <v>6</v>
      </c>
      <c r="C27" s="50">
        <v>152.6</v>
      </c>
      <c r="D27" s="11">
        <v>0</v>
      </c>
      <c r="E27" s="11">
        <v>8474.65</v>
      </c>
      <c r="F27" s="11">
        <v>29248.9</v>
      </c>
      <c r="G27" s="11">
        <v>1910.07</v>
      </c>
      <c r="H27" s="11">
        <v>2048.58</v>
      </c>
      <c r="I27" s="11">
        <v>1851.38</v>
      </c>
      <c r="J27" s="11">
        <v>1989.72</v>
      </c>
      <c r="K27" s="11">
        <v>17049.06</v>
      </c>
      <c r="L27" s="11">
        <v>0</v>
      </c>
      <c r="M27" s="11">
        <v>0</v>
      </c>
      <c r="N27" s="11">
        <v>337.48</v>
      </c>
      <c r="O27" s="11">
        <v>12256.75</v>
      </c>
      <c r="P27" s="11">
        <v>3091.16</v>
      </c>
      <c r="Q27" s="11">
        <v>0</v>
      </c>
      <c r="R27" s="11">
        <v>0</v>
      </c>
      <c r="S27" s="11">
        <v>0</v>
      </c>
      <c r="T27" s="11">
        <v>3197.91</v>
      </c>
      <c r="U27" s="11">
        <v>2151.19</v>
      </c>
      <c r="V27" s="11">
        <v>0</v>
      </c>
      <c r="W27" s="11">
        <v>0</v>
      </c>
      <c r="X27" s="11">
        <v>0</v>
      </c>
      <c r="Y27" s="11">
        <v>1897.56</v>
      </c>
      <c r="Z27" s="11">
        <v>7736.23</v>
      </c>
      <c r="AA27" s="11">
        <v>3584.86</v>
      </c>
      <c r="AB27" s="11">
        <v>309.9</v>
      </c>
      <c r="AC27" s="11">
        <v>5447.68</v>
      </c>
      <c r="AD27" s="11">
        <v>0</v>
      </c>
      <c r="AE27" s="11">
        <v>0</v>
      </c>
      <c r="AF27" s="11">
        <v>11309.32</v>
      </c>
      <c r="AG27" s="11">
        <v>1270.64</v>
      </c>
      <c r="AH27" s="11">
        <v>0</v>
      </c>
      <c r="AI27" s="11">
        <v>0</v>
      </c>
      <c r="AJ27" s="11">
        <v>0</v>
      </c>
      <c r="AK27" s="11">
        <v>0</v>
      </c>
      <c r="AL27" s="11">
        <v>0</v>
      </c>
      <c r="AM27" s="44">
        <v>12258.32</v>
      </c>
      <c r="AN27" s="24">
        <f t="shared" si="0"/>
        <v>127573.95999999999</v>
      </c>
    </row>
    <row r="28" spans="1:40" ht="21" customHeight="1">
      <c r="A28" s="71" t="s">
        <v>7</v>
      </c>
      <c r="B28" s="72"/>
      <c r="C28" s="61">
        <f>SUM(C4+C6+C8+C10+C12+C14+C16+C18+C20+C22+C24+C26)</f>
        <v>56</v>
      </c>
      <c r="D28" s="3">
        <f aca="true" t="shared" si="1" ref="D28:AM28">SUM(D4+D6+D8+D10+D12+D14+D16+D18+D20+D22+D24+D26)</f>
        <v>168</v>
      </c>
      <c r="E28" s="3">
        <f t="shared" si="1"/>
        <v>59</v>
      </c>
      <c r="F28" s="3">
        <f t="shared" si="1"/>
        <v>826</v>
      </c>
      <c r="G28" s="3">
        <f t="shared" si="1"/>
        <v>73</v>
      </c>
      <c r="H28" s="3">
        <f t="shared" si="1"/>
        <v>58</v>
      </c>
      <c r="I28" s="3">
        <f t="shared" si="1"/>
        <v>171</v>
      </c>
      <c r="J28" s="3">
        <f t="shared" si="1"/>
        <v>107</v>
      </c>
      <c r="K28" s="3">
        <f t="shared" si="1"/>
        <v>34</v>
      </c>
      <c r="L28" s="3">
        <f t="shared" si="1"/>
        <v>34</v>
      </c>
      <c r="M28" s="3">
        <f t="shared" si="1"/>
        <v>9</v>
      </c>
      <c r="N28" s="3">
        <f t="shared" si="1"/>
        <v>4</v>
      </c>
      <c r="O28" s="3">
        <f t="shared" si="1"/>
        <v>170</v>
      </c>
      <c r="P28" s="3">
        <f t="shared" si="1"/>
        <v>30</v>
      </c>
      <c r="Q28" s="3">
        <f t="shared" si="1"/>
        <v>41</v>
      </c>
      <c r="R28" s="3">
        <f t="shared" si="1"/>
        <v>143</v>
      </c>
      <c r="S28" s="3">
        <f t="shared" si="1"/>
        <v>1</v>
      </c>
      <c r="T28" s="3">
        <f t="shared" si="1"/>
        <v>312</v>
      </c>
      <c r="U28" s="3">
        <f t="shared" si="1"/>
        <v>51</v>
      </c>
      <c r="V28" s="3">
        <f t="shared" si="1"/>
        <v>16</v>
      </c>
      <c r="W28" s="3">
        <f t="shared" si="1"/>
        <v>13</v>
      </c>
      <c r="X28" s="3">
        <f t="shared" si="1"/>
        <v>0</v>
      </c>
      <c r="Y28" s="3">
        <f t="shared" si="1"/>
        <v>112</v>
      </c>
      <c r="Z28" s="3">
        <f t="shared" si="1"/>
        <v>146</v>
      </c>
      <c r="AA28" s="3">
        <f t="shared" si="1"/>
        <v>440</v>
      </c>
      <c r="AB28" s="3">
        <f t="shared" si="1"/>
        <v>347</v>
      </c>
      <c r="AC28" s="3">
        <f t="shared" si="1"/>
        <v>167</v>
      </c>
      <c r="AD28" s="3">
        <f t="shared" si="1"/>
        <v>12</v>
      </c>
      <c r="AE28" s="3">
        <f t="shared" si="1"/>
        <v>3</v>
      </c>
      <c r="AF28" s="3">
        <f t="shared" si="1"/>
        <v>329</v>
      </c>
      <c r="AG28" s="3">
        <f t="shared" si="1"/>
        <v>317</v>
      </c>
      <c r="AH28" s="3">
        <f t="shared" si="1"/>
        <v>114</v>
      </c>
      <c r="AI28" s="3">
        <f t="shared" si="1"/>
        <v>0</v>
      </c>
      <c r="AJ28" s="3">
        <f t="shared" si="1"/>
        <v>23</v>
      </c>
      <c r="AK28" s="3">
        <f t="shared" si="1"/>
        <v>9</v>
      </c>
      <c r="AL28" s="3">
        <f t="shared" si="1"/>
        <v>3</v>
      </c>
      <c r="AM28" s="62">
        <f t="shared" si="1"/>
        <v>721</v>
      </c>
      <c r="AN28" s="31">
        <f>SUM(AN4+AN6+AN8+AN10+AN12+AN14+AN16+AN18+AN20+AN22+AN24+AN26)</f>
        <v>5119</v>
      </c>
    </row>
    <row r="29" spans="1:40" ht="21" customHeight="1" thickBot="1">
      <c r="A29" s="73" t="s">
        <v>8</v>
      </c>
      <c r="B29" s="74"/>
      <c r="C29" s="63">
        <f>C5+C7+C9+C11+C13+C15+C17+C19+C21+C23+C25+C27</f>
        <v>30350.789999999997</v>
      </c>
      <c r="D29" s="4">
        <f aca="true" t="shared" si="2" ref="D29:AM29">D5+D7+D9+D11+D13+D15+D17+D19+D21+D23+D25+D27</f>
        <v>38259.21</v>
      </c>
      <c r="E29" s="4">
        <f t="shared" si="2"/>
        <v>22511.17</v>
      </c>
      <c r="F29" s="4">
        <f t="shared" si="2"/>
        <v>266389.98</v>
      </c>
      <c r="G29" s="4">
        <f t="shared" si="2"/>
        <v>21876.97</v>
      </c>
      <c r="H29" s="4">
        <f t="shared" si="2"/>
        <v>16331.18</v>
      </c>
      <c r="I29" s="4">
        <f t="shared" si="2"/>
        <v>48048.25</v>
      </c>
      <c r="J29" s="4">
        <f t="shared" si="2"/>
        <v>18817.32</v>
      </c>
      <c r="K29" s="4">
        <f t="shared" si="2"/>
        <v>33123.73</v>
      </c>
      <c r="L29" s="4">
        <f t="shared" si="2"/>
        <v>12224.169999999998</v>
      </c>
      <c r="M29" s="4">
        <f t="shared" si="2"/>
        <v>12486.99</v>
      </c>
      <c r="N29" s="4">
        <f t="shared" si="2"/>
        <v>2100.49</v>
      </c>
      <c r="O29" s="4">
        <f t="shared" si="2"/>
        <v>40390.119999999995</v>
      </c>
      <c r="P29" s="4">
        <f t="shared" si="2"/>
        <v>6866.18</v>
      </c>
      <c r="Q29" s="4">
        <f t="shared" si="2"/>
        <v>6560.23</v>
      </c>
      <c r="R29" s="4">
        <f t="shared" si="2"/>
        <v>39412.579999999994</v>
      </c>
      <c r="S29" s="4">
        <f t="shared" si="2"/>
        <v>2634.8</v>
      </c>
      <c r="T29" s="4">
        <f t="shared" si="2"/>
        <v>99513.46</v>
      </c>
      <c r="U29" s="4">
        <f t="shared" si="2"/>
        <v>18682.609999999997</v>
      </c>
      <c r="V29" s="4">
        <f t="shared" si="2"/>
        <v>2537.9</v>
      </c>
      <c r="W29" s="4">
        <f t="shared" si="2"/>
        <v>3536.9700000000003</v>
      </c>
      <c r="X29" s="4">
        <f t="shared" si="2"/>
        <v>0</v>
      </c>
      <c r="Y29" s="4">
        <f t="shared" si="2"/>
        <v>29705.16</v>
      </c>
      <c r="Z29" s="4">
        <f t="shared" si="2"/>
        <v>19913.4</v>
      </c>
      <c r="AA29" s="4">
        <f t="shared" si="2"/>
        <v>81154.83</v>
      </c>
      <c r="AB29" s="4">
        <f t="shared" si="2"/>
        <v>85927.93999999999</v>
      </c>
      <c r="AC29" s="4">
        <f t="shared" si="2"/>
        <v>29158.4</v>
      </c>
      <c r="AD29" s="4">
        <f t="shared" si="2"/>
        <v>3285.8900000000003</v>
      </c>
      <c r="AE29" s="4">
        <f t="shared" si="2"/>
        <v>1525.79</v>
      </c>
      <c r="AF29" s="4">
        <f t="shared" si="2"/>
        <v>72327.73</v>
      </c>
      <c r="AG29" s="4">
        <f t="shared" si="2"/>
        <v>75479.62999999999</v>
      </c>
      <c r="AH29" s="4">
        <f t="shared" si="2"/>
        <v>29972.27</v>
      </c>
      <c r="AI29" s="4">
        <f t="shared" si="2"/>
        <v>0</v>
      </c>
      <c r="AJ29" s="4">
        <f t="shared" si="2"/>
        <v>10254.7</v>
      </c>
      <c r="AK29" s="4">
        <f t="shared" si="2"/>
        <v>1983.83</v>
      </c>
      <c r="AL29" s="4">
        <f t="shared" si="2"/>
        <v>1191.99</v>
      </c>
      <c r="AM29" s="64">
        <f t="shared" si="2"/>
        <v>183935.64</v>
      </c>
      <c r="AN29" s="25">
        <f>SUM(AN5+AN7+AN9+AN11+AN13+AN15+AN17+AN19+AN21+AN23+AN25+AN27)</f>
        <v>1368472.3</v>
      </c>
    </row>
    <row r="35" ht="17.25" thickBot="1"/>
    <row r="36" spans="1:40" ht="24.75" customHeight="1" thickBot="1">
      <c r="A36" s="81"/>
      <c r="B36" s="82"/>
      <c r="C36" s="85" t="s">
        <v>39</v>
      </c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7"/>
    </row>
    <row r="37" spans="1:40" ht="24.75" customHeight="1" thickBot="1">
      <c r="A37" s="83"/>
      <c r="B37" s="84"/>
      <c r="C37" s="33" t="s">
        <v>1</v>
      </c>
      <c r="D37" s="34" t="s">
        <v>2</v>
      </c>
      <c r="E37" s="34" t="s">
        <v>3</v>
      </c>
      <c r="F37" s="34" t="s">
        <v>12</v>
      </c>
      <c r="G37" s="34" t="s">
        <v>13</v>
      </c>
      <c r="H37" s="34" t="s">
        <v>14</v>
      </c>
      <c r="I37" s="34" t="s">
        <v>15</v>
      </c>
      <c r="J37" s="34" t="s">
        <v>16</v>
      </c>
      <c r="K37" s="34" t="s">
        <v>41</v>
      </c>
      <c r="L37" s="34" t="s">
        <v>42</v>
      </c>
      <c r="M37" s="34" t="s">
        <v>17</v>
      </c>
      <c r="N37" s="34" t="s">
        <v>18</v>
      </c>
      <c r="O37" s="34" t="s">
        <v>36</v>
      </c>
      <c r="P37" s="34" t="s">
        <v>19</v>
      </c>
      <c r="Q37" s="34" t="s">
        <v>35</v>
      </c>
      <c r="R37" s="34" t="s">
        <v>20</v>
      </c>
      <c r="S37" s="34" t="s">
        <v>21</v>
      </c>
      <c r="T37" s="34" t="s">
        <v>22</v>
      </c>
      <c r="U37" s="34" t="s">
        <v>34</v>
      </c>
      <c r="V37" s="34" t="s">
        <v>23</v>
      </c>
      <c r="W37" s="34" t="s">
        <v>24</v>
      </c>
      <c r="X37" s="34" t="s">
        <v>33</v>
      </c>
      <c r="Y37" s="34" t="s">
        <v>25</v>
      </c>
      <c r="Z37" s="34" t="s">
        <v>32</v>
      </c>
      <c r="AA37" s="34" t="s">
        <v>26</v>
      </c>
      <c r="AB37" s="34" t="s">
        <v>27</v>
      </c>
      <c r="AC37" s="34" t="s">
        <v>28</v>
      </c>
      <c r="AD37" s="34" t="s">
        <v>31</v>
      </c>
      <c r="AE37" s="34" t="s">
        <v>43</v>
      </c>
      <c r="AF37" s="34" t="s">
        <v>44</v>
      </c>
      <c r="AG37" s="34" t="s">
        <v>45</v>
      </c>
      <c r="AH37" s="34" t="s">
        <v>46</v>
      </c>
      <c r="AI37" s="34" t="s">
        <v>47</v>
      </c>
      <c r="AJ37" s="34" t="s">
        <v>48</v>
      </c>
      <c r="AK37" s="34" t="s">
        <v>49</v>
      </c>
      <c r="AL37" s="34" t="s">
        <v>50</v>
      </c>
      <c r="AM37" s="35" t="s">
        <v>30</v>
      </c>
      <c r="AN37" s="36" t="s">
        <v>4</v>
      </c>
    </row>
    <row r="38" spans="1:40" ht="21" customHeight="1">
      <c r="A38" s="76" t="s">
        <v>53</v>
      </c>
      <c r="B38" s="37" t="s">
        <v>5</v>
      </c>
      <c r="C38" s="48">
        <v>218</v>
      </c>
      <c r="D38" s="49">
        <v>0</v>
      </c>
      <c r="E38" s="49">
        <v>0</v>
      </c>
      <c r="F38" s="49">
        <v>0</v>
      </c>
      <c r="G38" s="49">
        <v>0</v>
      </c>
      <c r="H38" s="49">
        <v>0</v>
      </c>
      <c r="I38" s="49">
        <v>0</v>
      </c>
      <c r="J38" s="49">
        <v>0</v>
      </c>
      <c r="K38" s="49">
        <v>0</v>
      </c>
      <c r="L38" s="49">
        <v>0</v>
      </c>
      <c r="M38" s="49">
        <v>0</v>
      </c>
      <c r="N38" s="49">
        <v>0</v>
      </c>
      <c r="O38" s="49">
        <v>0</v>
      </c>
      <c r="P38" s="49">
        <v>0</v>
      </c>
      <c r="Q38" s="49">
        <v>0</v>
      </c>
      <c r="R38" s="49">
        <v>0</v>
      </c>
      <c r="S38" s="49">
        <v>0</v>
      </c>
      <c r="T38" s="49">
        <v>0</v>
      </c>
      <c r="U38" s="49">
        <v>0</v>
      </c>
      <c r="V38" s="49">
        <v>0</v>
      </c>
      <c r="W38" s="49">
        <v>0</v>
      </c>
      <c r="X38" s="49">
        <v>0</v>
      </c>
      <c r="Y38" s="49">
        <v>0</v>
      </c>
      <c r="Z38" s="49">
        <v>0</v>
      </c>
      <c r="AA38" s="49">
        <v>60</v>
      </c>
      <c r="AB38" s="49">
        <v>0</v>
      </c>
      <c r="AC38" s="49">
        <v>0</v>
      </c>
      <c r="AD38" s="49">
        <v>0</v>
      </c>
      <c r="AE38" s="49">
        <v>0</v>
      </c>
      <c r="AF38" s="49">
        <v>0</v>
      </c>
      <c r="AG38" s="49">
        <v>0</v>
      </c>
      <c r="AH38" s="49">
        <v>0</v>
      </c>
      <c r="AI38" s="49">
        <v>0</v>
      </c>
      <c r="AJ38" s="49">
        <v>0</v>
      </c>
      <c r="AK38" s="49">
        <v>0</v>
      </c>
      <c r="AL38" s="49">
        <v>0</v>
      </c>
      <c r="AM38" s="47">
        <v>582</v>
      </c>
      <c r="AN38" s="38">
        <f aca="true" t="shared" si="3" ref="AN38:AN47">SUM(C38:AM38)</f>
        <v>860</v>
      </c>
    </row>
    <row r="39" spans="1:40" ht="21" customHeight="1">
      <c r="A39" s="70"/>
      <c r="B39" s="14" t="s">
        <v>6</v>
      </c>
      <c r="C39" s="50">
        <v>25522.26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  <c r="S39" s="11">
        <v>0</v>
      </c>
      <c r="T39" s="11">
        <v>0</v>
      </c>
      <c r="U39" s="11">
        <v>0</v>
      </c>
      <c r="V39" s="11">
        <v>0</v>
      </c>
      <c r="W39" s="11">
        <v>0</v>
      </c>
      <c r="X39" s="11">
        <v>0</v>
      </c>
      <c r="Y39" s="11">
        <v>0</v>
      </c>
      <c r="Z39" s="11">
        <v>0</v>
      </c>
      <c r="AA39" s="11">
        <v>4572.24</v>
      </c>
      <c r="AB39" s="11">
        <v>0</v>
      </c>
      <c r="AC39" s="11">
        <v>0</v>
      </c>
      <c r="AD39" s="11">
        <v>0</v>
      </c>
      <c r="AE39" s="11">
        <v>0</v>
      </c>
      <c r="AF39" s="11">
        <v>0</v>
      </c>
      <c r="AG39" s="11">
        <v>0</v>
      </c>
      <c r="AH39" s="11">
        <v>0</v>
      </c>
      <c r="AI39" s="11">
        <v>0</v>
      </c>
      <c r="AJ39" s="11">
        <v>0</v>
      </c>
      <c r="AK39" s="11">
        <v>0</v>
      </c>
      <c r="AL39" s="11">
        <v>0</v>
      </c>
      <c r="AM39" s="44">
        <v>40775.06</v>
      </c>
      <c r="AN39" s="30">
        <f t="shared" si="3"/>
        <v>70869.56</v>
      </c>
    </row>
    <row r="40" spans="1:40" ht="21" customHeight="1">
      <c r="A40" s="70" t="s">
        <v>54</v>
      </c>
      <c r="B40" s="13" t="s">
        <v>5</v>
      </c>
      <c r="C40" s="12">
        <v>72</v>
      </c>
      <c r="D40" s="11">
        <v>0</v>
      </c>
      <c r="E40" s="11">
        <v>0</v>
      </c>
      <c r="F40" s="11">
        <v>0</v>
      </c>
      <c r="G40" s="11">
        <v>0</v>
      </c>
      <c r="H40" s="11">
        <v>85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1">
        <v>0</v>
      </c>
      <c r="S40" s="11">
        <v>0</v>
      </c>
      <c r="T40" s="11">
        <v>1</v>
      </c>
      <c r="U40" s="11">
        <v>0</v>
      </c>
      <c r="V40" s="11">
        <v>0</v>
      </c>
      <c r="W40" s="11">
        <v>0</v>
      </c>
      <c r="X40" s="11">
        <v>0</v>
      </c>
      <c r="Y40" s="11">
        <v>0</v>
      </c>
      <c r="Z40" s="11">
        <v>0</v>
      </c>
      <c r="AA40" s="11">
        <v>0</v>
      </c>
      <c r="AB40" s="11">
        <v>0</v>
      </c>
      <c r="AC40" s="11">
        <v>0</v>
      </c>
      <c r="AD40" s="11">
        <v>0</v>
      </c>
      <c r="AE40" s="11">
        <v>0</v>
      </c>
      <c r="AF40" s="11">
        <v>0</v>
      </c>
      <c r="AG40" s="11">
        <v>1</v>
      </c>
      <c r="AH40" s="11">
        <v>0</v>
      </c>
      <c r="AI40" s="11">
        <v>0</v>
      </c>
      <c r="AJ40" s="11">
        <v>0</v>
      </c>
      <c r="AK40" s="11">
        <v>0</v>
      </c>
      <c r="AL40" s="11">
        <v>0</v>
      </c>
      <c r="AM40" s="23">
        <v>0</v>
      </c>
      <c r="AN40" s="38">
        <f t="shared" si="3"/>
        <v>159</v>
      </c>
    </row>
    <row r="41" spans="1:40" ht="21" customHeight="1">
      <c r="A41" s="70"/>
      <c r="B41" s="14" t="s">
        <v>6</v>
      </c>
      <c r="C41" s="12">
        <v>10743.66</v>
      </c>
      <c r="D41" s="11">
        <v>0</v>
      </c>
      <c r="E41" s="11">
        <v>0</v>
      </c>
      <c r="F41" s="11">
        <v>0</v>
      </c>
      <c r="G41" s="11">
        <v>0</v>
      </c>
      <c r="H41" s="11">
        <v>9027.43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0</v>
      </c>
      <c r="R41" s="11">
        <v>0</v>
      </c>
      <c r="S41" s="11">
        <v>0</v>
      </c>
      <c r="T41" s="11">
        <v>8912.87</v>
      </c>
      <c r="U41" s="11">
        <v>0</v>
      </c>
      <c r="V41" s="11">
        <v>0</v>
      </c>
      <c r="W41" s="11">
        <v>0</v>
      </c>
      <c r="X41" s="11">
        <v>0</v>
      </c>
      <c r="Y41" s="11">
        <v>0</v>
      </c>
      <c r="Z41" s="11">
        <v>0</v>
      </c>
      <c r="AA41" s="11">
        <v>0</v>
      </c>
      <c r="AB41" s="11">
        <v>0</v>
      </c>
      <c r="AC41" s="11">
        <v>0</v>
      </c>
      <c r="AD41" s="11">
        <v>0</v>
      </c>
      <c r="AE41" s="11">
        <v>0</v>
      </c>
      <c r="AF41" s="11">
        <v>0</v>
      </c>
      <c r="AG41" s="11">
        <v>11771.4</v>
      </c>
      <c r="AH41" s="11">
        <v>0</v>
      </c>
      <c r="AI41" s="11">
        <v>0</v>
      </c>
      <c r="AJ41" s="11">
        <v>0</v>
      </c>
      <c r="AK41" s="11">
        <v>0</v>
      </c>
      <c r="AL41" s="11">
        <v>0</v>
      </c>
      <c r="AM41" s="23">
        <v>0</v>
      </c>
      <c r="AN41" s="38">
        <f t="shared" si="3"/>
        <v>40455.36</v>
      </c>
    </row>
    <row r="42" spans="1:40" ht="21" customHeight="1">
      <c r="A42" s="76" t="s">
        <v>55</v>
      </c>
      <c r="B42" s="13" t="s">
        <v>5</v>
      </c>
      <c r="C42" s="12">
        <v>86</v>
      </c>
      <c r="D42" s="11">
        <v>0</v>
      </c>
      <c r="E42" s="11">
        <v>24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0</v>
      </c>
      <c r="R42" s="11">
        <v>0</v>
      </c>
      <c r="S42" s="11">
        <v>0</v>
      </c>
      <c r="T42" s="11">
        <v>0</v>
      </c>
      <c r="U42" s="11">
        <v>0</v>
      </c>
      <c r="V42" s="11">
        <v>0</v>
      </c>
      <c r="W42" s="11">
        <v>0</v>
      </c>
      <c r="X42" s="11">
        <v>0</v>
      </c>
      <c r="Y42" s="11">
        <v>0</v>
      </c>
      <c r="Z42" s="11">
        <v>0</v>
      </c>
      <c r="AA42" s="11">
        <v>0</v>
      </c>
      <c r="AB42" s="11">
        <v>18</v>
      </c>
      <c r="AC42" s="11">
        <v>0</v>
      </c>
      <c r="AD42" s="11">
        <v>0</v>
      </c>
      <c r="AE42" s="11">
        <v>0</v>
      </c>
      <c r="AF42" s="11">
        <v>63</v>
      </c>
      <c r="AG42" s="11">
        <v>0</v>
      </c>
      <c r="AH42" s="11">
        <v>0</v>
      </c>
      <c r="AI42" s="11">
        <v>0</v>
      </c>
      <c r="AJ42" s="11">
        <v>0</v>
      </c>
      <c r="AK42" s="11">
        <v>0</v>
      </c>
      <c r="AL42" s="11">
        <v>0</v>
      </c>
      <c r="AM42" s="23">
        <v>70</v>
      </c>
      <c r="AN42" s="38">
        <f t="shared" si="3"/>
        <v>261</v>
      </c>
    </row>
    <row r="43" spans="1:40" ht="21" customHeight="1">
      <c r="A43" s="70"/>
      <c r="B43" s="14" t="s">
        <v>6</v>
      </c>
      <c r="C43" s="12">
        <v>11506.34</v>
      </c>
      <c r="D43" s="11">
        <v>0</v>
      </c>
      <c r="E43" s="11">
        <v>1284.43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1">
        <v>0</v>
      </c>
      <c r="R43" s="11">
        <v>0</v>
      </c>
      <c r="S43" s="11">
        <v>0</v>
      </c>
      <c r="T43" s="11">
        <v>0</v>
      </c>
      <c r="U43" s="11">
        <v>0</v>
      </c>
      <c r="V43" s="11">
        <v>0</v>
      </c>
      <c r="W43" s="11">
        <v>0</v>
      </c>
      <c r="X43" s="11">
        <v>0</v>
      </c>
      <c r="Y43" s="11">
        <v>0</v>
      </c>
      <c r="Z43" s="11">
        <v>0</v>
      </c>
      <c r="AA43" s="11">
        <v>0</v>
      </c>
      <c r="AB43" s="11">
        <v>1256.58</v>
      </c>
      <c r="AC43" s="11">
        <v>0</v>
      </c>
      <c r="AD43" s="11">
        <v>0</v>
      </c>
      <c r="AE43" s="11">
        <v>0</v>
      </c>
      <c r="AF43" s="11">
        <v>31798.38</v>
      </c>
      <c r="AG43" s="11">
        <v>0</v>
      </c>
      <c r="AH43" s="11">
        <v>0</v>
      </c>
      <c r="AI43" s="11">
        <v>0</v>
      </c>
      <c r="AJ43" s="11">
        <v>0</v>
      </c>
      <c r="AK43" s="11">
        <v>0</v>
      </c>
      <c r="AL43" s="11">
        <v>0</v>
      </c>
      <c r="AM43" s="23">
        <v>3585.09</v>
      </c>
      <c r="AN43" s="38">
        <f t="shared" si="3"/>
        <v>49430.82000000001</v>
      </c>
    </row>
    <row r="44" spans="1:40" ht="21" customHeight="1">
      <c r="A44" s="70" t="s">
        <v>56</v>
      </c>
      <c r="B44" s="13" t="s">
        <v>5</v>
      </c>
      <c r="C44" s="12">
        <v>36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  <c r="Q44" s="11">
        <v>0</v>
      </c>
      <c r="R44" s="11">
        <v>0</v>
      </c>
      <c r="S44" s="11">
        <v>0</v>
      </c>
      <c r="T44" s="11">
        <v>0</v>
      </c>
      <c r="U44" s="11">
        <v>0</v>
      </c>
      <c r="V44" s="11">
        <v>0</v>
      </c>
      <c r="W44" s="11">
        <v>0</v>
      </c>
      <c r="X44" s="11">
        <v>0</v>
      </c>
      <c r="Y44" s="11">
        <v>0</v>
      </c>
      <c r="Z44" s="11">
        <v>0</v>
      </c>
      <c r="AA44" s="11">
        <v>1</v>
      </c>
      <c r="AB44" s="11">
        <v>189</v>
      </c>
      <c r="AC44" s="11">
        <v>0</v>
      </c>
      <c r="AD44" s="11">
        <v>0</v>
      </c>
      <c r="AE44" s="11">
        <v>0</v>
      </c>
      <c r="AF44" s="11">
        <v>0</v>
      </c>
      <c r="AG44" s="11">
        <v>0</v>
      </c>
      <c r="AH44" s="11">
        <v>0</v>
      </c>
      <c r="AI44" s="11">
        <v>0</v>
      </c>
      <c r="AJ44" s="11">
        <v>0</v>
      </c>
      <c r="AK44" s="11">
        <v>0</v>
      </c>
      <c r="AL44" s="11">
        <v>0</v>
      </c>
      <c r="AM44" s="23">
        <v>212</v>
      </c>
      <c r="AN44" s="38">
        <f t="shared" si="3"/>
        <v>438</v>
      </c>
    </row>
    <row r="45" spans="1:40" ht="21" customHeight="1">
      <c r="A45" s="70"/>
      <c r="B45" s="14" t="s">
        <v>6</v>
      </c>
      <c r="C45" s="12">
        <v>1753.92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1">
        <v>0</v>
      </c>
      <c r="R45" s="11">
        <v>0</v>
      </c>
      <c r="S45" s="11">
        <v>0</v>
      </c>
      <c r="T45" s="11">
        <v>0</v>
      </c>
      <c r="U45" s="11">
        <v>0</v>
      </c>
      <c r="V45" s="11">
        <v>0</v>
      </c>
      <c r="W45" s="11">
        <v>0</v>
      </c>
      <c r="X45" s="11">
        <v>0</v>
      </c>
      <c r="Y45" s="11">
        <v>0</v>
      </c>
      <c r="Z45" s="11">
        <v>0</v>
      </c>
      <c r="AA45" s="11">
        <v>83262.1</v>
      </c>
      <c r="AB45" s="11">
        <v>10609.18</v>
      </c>
      <c r="AC45" s="11">
        <v>0</v>
      </c>
      <c r="AD45" s="11">
        <v>0</v>
      </c>
      <c r="AE45" s="11">
        <v>0</v>
      </c>
      <c r="AF45" s="11">
        <v>0</v>
      </c>
      <c r="AG45" s="11">
        <v>0</v>
      </c>
      <c r="AH45" s="11">
        <v>0</v>
      </c>
      <c r="AI45" s="11">
        <v>0</v>
      </c>
      <c r="AJ45" s="11">
        <v>0</v>
      </c>
      <c r="AK45" s="11">
        <v>0</v>
      </c>
      <c r="AL45" s="11">
        <v>0</v>
      </c>
      <c r="AM45" s="23">
        <v>14312.43</v>
      </c>
      <c r="AN45" s="38">
        <f t="shared" si="3"/>
        <v>109937.63</v>
      </c>
    </row>
    <row r="46" spans="1:40" ht="21" customHeight="1">
      <c r="A46" s="76" t="s">
        <v>57</v>
      </c>
      <c r="B46" s="13" t="s">
        <v>5</v>
      </c>
      <c r="C46" s="12">
        <v>0</v>
      </c>
      <c r="D46" s="11">
        <v>0</v>
      </c>
      <c r="E46" s="11">
        <v>50</v>
      </c>
      <c r="F46" s="11">
        <v>0</v>
      </c>
      <c r="G46" s="11">
        <v>0</v>
      </c>
      <c r="H46" s="11">
        <v>12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56</v>
      </c>
      <c r="P46" s="11">
        <v>0</v>
      </c>
      <c r="Q46" s="11">
        <v>0</v>
      </c>
      <c r="R46" s="11">
        <v>0</v>
      </c>
      <c r="S46" s="11">
        <v>0</v>
      </c>
      <c r="T46" s="11">
        <v>0</v>
      </c>
      <c r="U46" s="11">
        <v>0</v>
      </c>
      <c r="V46" s="11">
        <v>0</v>
      </c>
      <c r="W46" s="11">
        <v>0</v>
      </c>
      <c r="X46" s="11">
        <v>0</v>
      </c>
      <c r="Y46" s="11">
        <v>0</v>
      </c>
      <c r="Z46" s="11">
        <v>0</v>
      </c>
      <c r="AA46" s="11">
        <v>0</v>
      </c>
      <c r="AB46" s="11">
        <v>0</v>
      </c>
      <c r="AC46" s="11">
        <v>0</v>
      </c>
      <c r="AD46" s="11">
        <v>0</v>
      </c>
      <c r="AE46" s="11">
        <v>0</v>
      </c>
      <c r="AF46" s="11">
        <v>0</v>
      </c>
      <c r="AG46" s="11">
        <v>0</v>
      </c>
      <c r="AH46" s="11">
        <v>0</v>
      </c>
      <c r="AI46" s="11">
        <v>0</v>
      </c>
      <c r="AJ46" s="11">
        <v>0</v>
      </c>
      <c r="AK46" s="11">
        <v>0</v>
      </c>
      <c r="AL46" s="11">
        <v>0</v>
      </c>
      <c r="AM46" s="23">
        <v>0</v>
      </c>
      <c r="AN46" s="38">
        <f t="shared" si="3"/>
        <v>118</v>
      </c>
    </row>
    <row r="47" spans="1:40" ht="21" customHeight="1">
      <c r="A47" s="70"/>
      <c r="B47" s="14" t="s">
        <v>6</v>
      </c>
      <c r="C47" s="12">
        <v>0</v>
      </c>
      <c r="D47" s="11">
        <v>0</v>
      </c>
      <c r="E47" s="11">
        <v>9544.9</v>
      </c>
      <c r="F47" s="11">
        <v>0</v>
      </c>
      <c r="G47" s="11">
        <v>0</v>
      </c>
      <c r="H47" s="11">
        <v>16195.94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5175</v>
      </c>
      <c r="P47" s="11">
        <v>0</v>
      </c>
      <c r="Q47" s="11">
        <v>0</v>
      </c>
      <c r="R47" s="11">
        <v>0</v>
      </c>
      <c r="S47" s="11">
        <v>0</v>
      </c>
      <c r="T47" s="11">
        <v>0</v>
      </c>
      <c r="U47" s="11">
        <v>0</v>
      </c>
      <c r="V47" s="11">
        <v>0</v>
      </c>
      <c r="W47" s="11">
        <v>0</v>
      </c>
      <c r="X47" s="11">
        <v>0</v>
      </c>
      <c r="Y47" s="11">
        <v>0</v>
      </c>
      <c r="Z47" s="11">
        <v>0</v>
      </c>
      <c r="AA47" s="11">
        <v>0</v>
      </c>
      <c r="AB47" s="11">
        <v>0</v>
      </c>
      <c r="AC47" s="11">
        <v>0</v>
      </c>
      <c r="AD47" s="11">
        <v>0</v>
      </c>
      <c r="AE47" s="11">
        <v>0</v>
      </c>
      <c r="AF47" s="11">
        <v>0</v>
      </c>
      <c r="AG47" s="11">
        <v>0</v>
      </c>
      <c r="AH47" s="11">
        <v>0</v>
      </c>
      <c r="AI47" s="11">
        <v>0</v>
      </c>
      <c r="AJ47" s="11">
        <v>0</v>
      </c>
      <c r="AK47" s="11">
        <v>0</v>
      </c>
      <c r="AL47" s="11">
        <v>0</v>
      </c>
      <c r="AM47" s="23">
        <v>0</v>
      </c>
      <c r="AN47" s="38">
        <f t="shared" si="3"/>
        <v>30915.84</v>
      </c>
    </row>
    <row r="48" spans="1:40" ht="21" customHeight="1">
      <c r="A48" s="70" t="s">
        <v>58</v>
      </c>
      <c r="B48" s="13" t="s">
        <v>5</v>
      </c>
      <c r="C48" s="12"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1">
        <v>0</v>
      </c>
      <c r="R48" s="11">
        <v>0</v>
      </c>
      <c r="S48" s="11">
        <v>0</v>
      </c>
      <c r="T48" s="11">
        <v>0</v>
      </c>
      <c r="U48" s="11">
        <v>0</v>
      </c>
      <c r="V48" s="11">
        <v>0</v>
      </c>
      <c r="W48" s="11">
        <v>0</v>
      </c>
      <c r="X48" s="11">
        <v>0</v>
      </c>
      <c r="Y48" s="11">
        <v>0</v>
      </c>
      <c r="Z48" s="11">
        <v>0</v>
      </c>
      <c r="AA48" s="11">
        <v>0</v>
      </c>
      <c r="AB48" s="11">
        <v>0</v>
      </c>
      <c r="AC48" s="11">
        <v>0</v>
      </c>
      <c r="AD48" s="11">
        <v>0</v>
      </c>
      <c r="AE48" s="11">
        <v>0</v>
      </c>
      <c r="AF48" s="11">
        <v>0</v>
      </c>
      <c r="AG48" s="11">
        <v>0</v>
      </c>
      <c r="AH48" s="11">
        <v>0</v>
      </c>
      <c r="AI48" s="11">
        <v>0</v>
      </c>
      <c r="AJ48" s="11">
        <v>0</v>
      </c>
      <c r="AK48" s="11">
        <v>0</v>
      </c>
      <c r="AL48" s="11">
        <v>0</v>
      </c>
      <c r="AM48" s="23">
        <v>0</v>
      </c>
      <c r="AN48" s="38">
        <v>0</v>
      </c>
    </row>
    <row r="49" spans="1:40" ht="21" customHeight="1">
      <c r="A49" s="70"/>
      <c r="B49" s="14" t="s">
        <v>6</v>
      </c>
      <c r="C49" s="12">
        <v>0</v>
      </c>
      <c r="D49" s="11">
        <v>0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1">
        <v>0</v>
      </c>
      <c r="R49" s="11">
        <v>0</v>
      </c>
      <c r="S49" s="11">
        <v>0</v>
      </c>
      <c r="T49" s="11">
        <v>0</v>
      </c>
      <c r="U49" s="11">
        <v>0</v>
      </c>
      <c r="V49" s="11">
        <v>0</v>
      </c>
      <c r="W49" s="11">
        <v>0</v>
      </c>
      <c r="X49" s="11">
        <v>0</v>
      </c>
      <c r="Y49" s="11">
        <v>0</v>
      </c>
      <c r="Z49" s="11">
        <v>0</v>
      </c>
      <c r="AA49" s="11">
        <v>0</v>
      </c>
      <c r="AB49" s="11">
        <v>0</v>
      </c>
      <c r="AC49" s="11">
        <v>0</v>
      </c>
      <c r="AD49" s="11">
        <v>0</v>
      </c>
      <c r="AE49" s="11">
        <v>0</v>
      </c>
      <c r="AF49" s="11">
        <v>0</v>
      </c>
      <c r="AG49" s="11">
        <v>0</v>
      </c>
      <c r="AH49" s="11">
        <v>0</v>
      </c>
      <c r="AI49" s="11">
        <v>0</v>
      </c>
      <c r="AJ49" s="11">
        <v>0</v>
      </c>
      <c r="AK49" s="11">
        <v>0</v>
      </c>
      <c r="AL49" s="11">
        <v>0</v>
      </c>
      <c r="AM49" s="23">
        <v>0</v>
      </c>
      <c r="AN49" s="38">
        <v>0</v>
      </c>
    </row>
    <row r="50" spans="1:41" ht="21" customHeight="1">
      <c r="A50" s="76" t="s">
        <v>59</v>
      </c>
      <c r="B50" s="13" t="s">
        <v>5</v>
      </c>
      <c r="C50" s="2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v>48</v>
      </c>
      <c r="AB50" s="1">
        <v>0</v>
      </c>
      <c r="AC50" s="1">
        <v>0</v>
      </c>
      <c r="AD50" s="1">
        <v>0</v>
      </c>
      <c r="AE50" s="1">
        <v>0</v>
      </c>
      <c r="AF50" s="1">
        <v>0</v>
      </c>
      <c r="AG50" s="1">
        <v>0</v>
      </c>
      <c r="AH50" s="1">
        <v>0</v>
      </c>
      <c r="AI50" s="1">
        <v>0</v>
      </c>
      <c r="AJ50" s="1">
        <v>0</v>
      </c>
      <c r="AK50" s="1">
        <v>0</v>
      </c>
      <c r="AL50" s="1">
        <v>0</v>
      </c>
      <c r="AM50" s="19">
        <v>0</v>
      </c>
      <c r="AN50" s="38">
        <f>SUM(B50:AL50)</f>
        <v>48</v>
      </c>
      <c r="AO50" s="51"/>
    </row>
    <row r="51" spans="1:41" ht="21" customHeight="1">
      <c r="A51" s="70"/>
      <c r="B51" s="14" t="s">
        <v>6</v>
      </c>
      <c r="C51" s="2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2553</v>
      </c>
      <c r="AB51" s="2">
        <v>0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  <c r="AI51" s="2">
        <v>0</v>
      </c>
      <c r="AJ51" s="2">
        <v>0</v>
      </c>
      <c r="AK51" s="2">
        <v>0</v>
      </c>
      <c r="AL51" s="2">
        <v>0</v>
      </c>
      <c r="AM51" s="20">
        <v>0</v>
      </c>
      <c r="AN51" s="38">
        <f>SUM(B51:AL51)</f>
        <v>2553</v>
      </c>
      <c r="AO51" s="52"/>
    </row>
    <row r="52" spans="1:40" ht="21" customHeight="1">
      <c r="A52" s="70" t="s">
        <v>60</v>
      </c>
      <c r="B52" s="13" t="s">
        <v>5</v>
      </c>
      <c r="C52" s="12">
        <v>0</v>
      </c>
      <c r="D52" s="11">
        <v>2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  <c r="Q52" s="11">
        <v>0</v>
      </c>
      <c r="R52" s="11">
        <v>0</v>
      </c>
      <c r="S52" s="11">
        <v>0</v>
      </c>
      <c r="T52" s="11">
        <v>0</v>
      </c>
      <c r="U52" s="11">
        <v>0</v>
      </c>
      <c r="V52" s="11">
        <v>0</v>
      </c>
      <c r="W52" s="11">
        <v>0</v>
      </c>
      <c r="X52" s="11">
        <v>0</v>
      </c>
      <c r="Y52" s="11">
        <v>0</v>
      </c>
      <c r="Z52" s="11">
        <v>0</v>
      </c>
      <c r="AA52" s="11">
        <v>0</v>
      </c>
      <c r="AB52" s="11">
        <v>0</v>
      </c>
      <c r="AC52" s="11">
        <v>0</v>
      </c>
      <c r="AD52" s="11">
        <v>0</v>
      </c>
      <c r="AE52" s="11">
        <v>0</v>
      </c>
      <c r="AF52" s="11">
        <v>0</v>
      </c>
      <c r="AG52" s="11">
        <v>0</v>
      </c>
      <c r="AH52" s="11">
        <v>0</v>
      </c>
      <c r="AI52" s="11">
        <v>0</v>
      </c>
      <c r="AJ52" s="11">
        <v>0</v>
      </c>
      <c r="AK52" s="11">
        <v>0</v>
      </c>
      <c r="AL52" s="11">
        <v>0</v>
      </c>
      <c r="AM52" s="44">
        <v>0</v>
      </c>
      <c r="AN52" s="55">
        <v>0</v>
      </c>
    </row>
    <row r="53" spans="1:40" ht="21" customHeight="1">
      <c r="A53" s="70"/>
      <c r="B53" s="14" t="s">
        <v>6</v>
      </c>
      <c r="C53" s="12">
        <v>0</v>
      </c>
      <c r="D53" s="11">
        <v>9941.38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v>0</v>
      </c>
      <c r="Q53" s="11">
        <v>0</v>
      </c>
      <c r="R53" s="11">
        <v>0</v>
      </c>
      <c r="S53" s="11">
        <v>0</v>
      </c>
      <c r="T53" s="11">
        <v>0</v>
      </c>
      <c r="U53" s="11">
        <v>0</v>
      </c>
      <c r="V53" s="11">
        <v>0</v>
      </c>
      <c r="W53" s="11">
        <v>0</v>
      </c>
      <c r="X53" s="11">
        <v>0</v>
      </c>
      <c r="Y53" s="11">
        <v>0</v>
      </c>
      <c r="Z53" s="11">
        <v>0</v>
      </c>
      <c r="AA53" s="11">
        <v>0</v>
      </c>
      <c r="AB53" s="11">
        <v>0</v>
      </c>
      <c r="AC53" s="11">
        <v>0</v>
      </c>
      <c r="AD53" s="11">
        <v>0</v>
      </c>
      <c r="AE53" s="11">
        <v>0</v>
      </c>
      <c r="AF53" s="11">
        <v>0</v>
      </c>
      <c r="AG53" s="11">
        <v>0</v>
      </c>
      <c r="AH53" s="11">
        <v>0</v>
      </c>
      <c r="AI53" s="11">
        <v>0</v>
      </c>
      <c r="AJ53" s="11">
        <v>0</v>
      </c>
      <c r="AK53" s="11">
        <v>0</v>
      </c>
      <c r="AL53" s="11">
        <v>0</v>
      </c>
      <c r="AM53" s="44">
        <v>0</v>
      </c>
      <c r="AN53" s="55">
        <v>0</v>
      </c>
    </row>
    <row r="54" spans="1:40" ht="21" customHeight="1">
      <c r="A54" s="76" t="s">
        <v>61</v>
      </c>
      <c r="B54" s="13" t="s">
        <v>5</v>
      </c>
      <c r="C54" s="11">
        <v>0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1">
        <v>0</v>
      </c>
      <c r="S54" s="11">
        <v>0</v>
      </c>
      <c r="T54" s="11">
        <v>0</v>
      </c>
      <c r="U54" s="11">
        <v>0</v>
      </c>
      <c r="V54" s="11">
        <v>0</v>
      </c>
      <c r="W54" s="11">
        <v>0</v>
      </c>
      <c r="X54" s="11">
        <v>0</v>
      </c>
      <c r="Y54" s="11">
        <v>0</v>
      </c>
      <c r="Z54" s="11">
        <v>0</v>
      </c>
      <c r="AA54" s="11">
        <v>56</v>
      </c>
      <c r="AB54" s="11">
        <v>24</v>
      </c>
      <c r="AC54" s="11">
        <v>0</v>
      </c>
      <c r="AD54" s="11">
        <v>0</v>
      </c>
      <c r="AE54" s="11">
        <v>0</v>
      </c>
      <c r="AF54" s="11">
        <v>0</v>
      </c>
      <c r="AG54" s="11">
        <v>0</v>
      </c>
      <c r="AH54" s="11">
        <v>0</v>
      </c>
      <c r="AI54" s="11">
        <v>0</v>
      </c>
      <c r="AJ54" s="11">
        <v>0</v>
      </c>
      <c r="AK54" s="11">
        <v>0</v>
      </c>
      <c r="AL54" s="11">
        <v>0</v>
      </c>
      <c r="AM54" s="11">
        <v>99</v>
      </c>
      <c r="AN54" s="38">
        <v>0</v>
      </c>
    </row>
    <row r="55" spans="1:40" ht="21" customHeight="1">
      <c r="A55" s="70"/>
      <c r="B55" s="14" t="s">
        <v>6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1">
        <v>0</v>
      </c>
      <c r="R55" s="11">
        <v>0</v>
      </c>
      <c r="S55" s="11">
        <v>0</v>
      </c>
      <c r="T55" s="11">
        <v>0</v>
      </c>
      <c r="U55" s="11">
        <v>0</v>
      </c>
      <c r="V55" s="11">
        <v>0</v>
      </c>
      <c r="W55" s="11">
        <v>0</v>
      </c>
      <c r="X55" s="11">
        <v>0</v>
      </c>
      <c r="Y55" s="11">
        <v>0</v>
      </c>
      <c r="Z55" s="11">
        <v>0</v>
      </c>
      <c r="AA55" s="11">
        <v>3877.86</v>
      </c>
      <c r="AB55" s="11">
        <v>1475.88</v>
      </c>
      <c r="AC55" s="11">
        <v>0</v>
      </c>
      <c r="AD55" s="11">
        <v>0</v>
      </c>
      <c r="AE55" s="11">
        <v>0</v>
      </c>
      <c r="AF55" s="11">
        <v>0</v>
      </c>
      <c r="AG55" s="11">
        <v>0</v>
      </c>
      <c r="AH55" s="11">
        <v>0</v>
      </c>
      <c r="AI55" s="11">
        <v>0</v>
      </c>
      <c r="AJ55" s="11">
        <v>0</v>
      </c>
      <c r="AK55" s="11">
        <v>0</v>
      </c>
      <c r="AL55" s="11">
        <v>0</v>
      </c>
      <c r="AM55" s="11">
        <v>8109.16</v>
      </c>
      <c r="AN55" s="38">
        <v>0</v>
      </c>
    </row>
    <row r="56" spans="1:40" ht="21" customHeight="1">
      <c r="A56" s="70" t="s">
        <v>62</v>
      </c>
      <c r="B56" s="13" t="s">
        <v>5</v>
      </c>
      <c r="C56" s="65">
        <v>0</v>
      </c>
      <c r="D56" s="11">
        <v>159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  <c r="Q56" s="11">
        <v>0</v>
      </c>
      <c r="R56" s="11">
        <v>0</v>
      </c>
      <c r="S56" s="11">
        <v>0</v>
      </c>
      <c r="T56" s="11">
        <v>0</v>
      </c>
      <c r="U56" s="11">
        <v>0</v>
      </c>
      <c r="V56" s="11">
        <v>0</v>
      </c>
      <c r="W56" s="11">
        <v>0</v>
      </c>
      <c r="X56" s="11">
        <v>0</v>
      </c>
      <c r="Y56" s="11">
        <v>0</v>
      </c>
      <c r="Z56" s="11">
        <v>0</v>
      </c>
      <c r="AA56" s="11">
        <v>0</v>
      </c>
      <c r="AB56" s="11">
        <v>24</v>
      </c>
      <c r="AC56" s="11">
        <v>0</v>
      </c>
      <c r="AD56" s="11">
        <v>0</v>
      </c>
      <c r="AE56" s="11">
        <v>0</v>
      </c>
      <c r="AF56" s="11">
        <v>0</v>
      </c>
      <c r="AG56" s="11">
        <v>0</v>
      </c>
      <c r="AH56" s="11">
        <v>0</v>
      </c>
      <c r="AI56" s="11">
        <v>0</v>
      </c>
      <c r="AJ56" s="11">
        <v>0</v>
      </c>
      <c r="AK56" s="11">
        <v>0</v>
      </c>
      <c r="AL56" s="11">
        <v>0</v>
      </c>
      <c r="AM56" s="54">
        <v>0</v>
      </c>
      <c r="AN56" s="38">
        <v>0</v>
      </c>
    </row>
    <row r="57" spans="1:40" ht="21" customHeight="1">
      <c r="A57" s="70"/>
      <c r="B57" s="14" t="s">
        <v>6</v>
      </c>
      <c r="C57">
        <v>0</v>
      </c>
      <c r="D57" s="68">
        <v>11517.98</v>
      </c>
      <c r="E57" s="68">
        <v>0</v>
      </c>
      <c r="F57" s="68">
        <v>0</v>
      </c>
      <c r="G57" s="68">
        <v>0</v>
      </c>
      <c r="H57" s="68">
        <v>0</v>
      </c>
      <c r="I57" s="68">
        <v>0</v>
      </c>
      <c r="J57" s="68">
        <v>0</v>
      </c>
      <c r="K57" s="68">
        <v>0</v>
      </c>
      <c r="L57" s="68">
        <v>0</v>
      </c>
      <c r="M57" s="68">
        <v>0</v>
      </c>
      <c r="N57" s="68">
        <v>0</v>
      </c>
      <c r="O57" s="68">
        <v>0</v>
      </c>
      <c r="P57" s="68">
        <v>0</v>
      </c>
      <c r="Q57" s="68">
        <v>0</v>
      </c>
      <c r="R57" s="68">
        <v>0</v>
      </c>
      <c r="S57" s="68">
        <v>0</v>
      </c>
      <c r="T57" s="68">
        <v>0</v>
      </c>
      <c r="U57" s="68">
        <v>0</v>
      </c>
      <c r="V57" s="68">
        <v>0</v>
      </c>
      <c r="W57" s="68">
        <v>0</v>
      </c>
      <c r="X57" s="68">
        <v>0</v>
      </c>
      <c r="Y57" s="68">
        <v>0</v>
      </c>
      <c r="Z57" s="68">
        <v>0</v>
      </c>
      <c r="AA57" s="68">
        <v>0</v>
      </c>
      <c r="AB57" s="68">
        <v>1571.04</v>
      </c>
      <c r="AC57" s="68">
        <v>0</v>
      </c>
      <c r="AD57" s="68">
        <v>0</v>
      </c>
      <c r="AE57" s="68">
        <v>0</v>
      </c>
      <c r="AF57" s="68">
        <v>0</v>
      </c>
      <c r="AG57" s="68">
        <v>0</v>
      </c>
      <c r="AH57" s="68">
        <v>0</v>
      </c>
      <c r="AI57" s="68">
        <v>0</v>
      </c>
      <c r="AJ57" s="68">
        <v>0</v>
      </c>
      <c r="AK57" s="68">
        <v>0</v>
      </c>
      <c r="AL57" s="68">
        <v>0</v>
      </c>
      <c r="AM57">
        <v>0</v>
      </c>
      <c r="AN57" s="38">
        <v>0</v>
      </c>
    </row>
    <row r="58" spans="1:40" ht="21" customHeight="1">
      <c r="A58" s="76" t="s">
        <v>63</v>
      </c>
      <c r="B58" s="66" t="s">
        <v>5</v>
      </c>
      <c r="C58" s="65">
        <v>0</v>
      </c>
      <c r="D58" s="11">
        <v>0</v>
      </c>
      <c r="E58" s="11">
        <v>0</v>
      </c>
      <c r="F58" s="11">
        <v>1</v>
      </c>
      <c r="G58" s="11">
        <v>6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1">
        <v>0</v>
      </c>
      <c r="Q58" s="11">
        <v>0</v>
      </c>
      <c r="R58" s="11">
        <v>0</v>
      </c>
      <c r="S58" s="11">
        <v>0</v>
      </c>
      <c r="T58" s="11">
        <v>0</v>
      </c>
      <c r="U58" s="11">
        <v>0</v>
      </c>
      <c r="V58" s="11">
        <v>0</v>
      </c>
      <c r="W58" s="11">
        <v>0</v>
      </c>
      <c r="X58" s="11">
        <v>0</v>
      </c>
      <c r="Y58" s="11">
        <v>0</v>
      </c>
      <c r="Z58" s="11">
        <v>0</v>
      </c>
      <c r="AA58" s="11">
        <v>0</v>
      </c>
      <c r="AB58" s="11">
        <v>0</v>
      </c>
      <c r="AC58" s="11">
        <v>0</v>
      </c>
      <c r="AD58" s="11">
        <v>0</v>
      </c>
      <c r="AE58" s="11">
        <v>0</v>
      </c>
      <c r="AF58" s="11">
        <v>0</v>
      </c>
      <c r="AG58" s="11">
        <v>0</v>
      </c>
      <c r="AH58" s="11">
        <v>0</v>
      </c>
      <c r="AI58" s="11">
        <v>0</v>
      </c>
      <c r="AJ58" s="11">
        <v>0</v>
      </c>
      <c r="AK58" s="11">
        <v>0</v>
      </c>
      <c r="AL58" s="11">
        <v>0</v>
      </c>
      <c r="AM58" s="44">
        <v>0</v>
      </c>
      <c r="AN58" s="55">
        <v>0</v>
      </c>
    </row>
    <row r="59" spans="1:40" ht="21" customHeight="1">
      <c r="A59" s="70"/>
      <c r="B59" s="67" t="s">
        <v>6</v>
      </c>
      <c r="C59" s="50">
        <v>0</v>
      </c>
      <c r="D59" s="11">
        <v>0</v>
      </c>
      <c r="E59" s="11">
        <v>0</v>
      </c>
      <c r="F59" s="11">
        <v>22143.27</v>
      </c>
      <c r="G59" s="11">
        <v>876.12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  <c r="Q59" s="11">
        <v>0</v>
      </c>
      <c r="R59" s="11">
        <v>0</v>
      </c>
      <c r="S59" s="11">
        <v>0</v>
      </c>
      <c r="T59" s="11">
        <v>0</v>
      </c>
      <c r="U59" s="11">
        <v>0</v>
      </c>
      <c r="V59" s="11">
        <v>0</v>
      </c>
      <c r="W59" s="11">
        <v>0</v>
      </c>
      <c r="X59" s="11">
        <v>0</v>
      </c>
      <c r="Y59" s="11">
        <v>0</v>
      </c>
      <c r="Z59" s="11">
        <v>0</v>
      </c>
      <c r="AA59" s="11">
        <v>0</v>
      </c>
      <c r="AB59" s="11">
        <v>0</v>
      </c>
      <c r="AC59" s="11">
        <v>0</v>
      </c>
      <c r="AD59" s="11">
        <v>0</v>
      </c>
      <c r="AE59" s="11">
        <v>0</v>
      </c>
      <c r="AF59" s="11">
        <v>0</v>
      </c>
      <c r="AG59" s="11">
        <v>0</v>
      </c>
      <c r="AH59" s="11">
        <v>0</v>
      </c>
      <c r="AI59" s="11">
        <v>0</v>
      </c>
      <c r="AJ59" s="11">
        <v>0</v>
      </c>
      <c r="AK59" s="11">
        <v>0</v>
      </c>
      <c r="AL59" s="11">
        <v>0</v>
      </c>
      <c r="AM59" s="44">
        <v>0</v>
      </c>
      <c r="AN59" s="55">
        <v>0</v>
      </c>
    </row>
    <row r="60" spans="1:40" ht="21" customHeight="1">
      <c r="A60" s="70" t="s">
        <v>64</v>
      </c>
      <c r="B60" s="13" t="s">
        <v>5</v>
      </c>
      <c r="C60" s="50">
        <v>0</v>
      </c>
      <c r="D60" s="11">
        <v>0</v>
      </c>
      <c r="E60" s="11">
        <v>0</v>
      </c>
      <c r="F60" s="11">
        <v>0</v>
      </c>
      <c r="G60" s="11">
        <v>27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v>0</v>
      </c>
      <c r="Q60" s="11">
        <v>0</v>
      </c>
      <c r="R60" s="11">
        <v>0</v>
      </c>
      <c r="S60" s="11">
        <v>0</v>
      </c>
      <c r="T60" s="11">
        <v>0</v>
      </c>
      <c r="U60" s="11">
        <v>0</v>
      </c>
      <c r="V60" s="11">
        <v>0</v>
      </c>
      <c r="W60" s="11">
        <v>0</v>
      </c>
      <c r="X60" s="11">
        <v>0</v>
      </c>
      <c r="Y60" s="11">
        <v>0</v>
      </c>
      <c r="Z60" s="11">
        <v>0</v>
      </c>
      <c r="AA60" s="11">
        <v>176</v>
      </c>
      <c r="AB60" s="11">
        <v>24</v>
      </c>
      <c r="AC60" s="11">
        <v>0</v>
      </c>
      <c r="AD60" s="11">
        <v>0</v>
      </c>
      <c r="AE60" s="11">
        <v>0</v>
      </c>
      <c r="AF60" s="11">
        <v>0</v>
      </c>
      <c r="AG60" s="11">
        <v>0</v>
      </c>
      <c r="AH60" s="11">
        <v>0</v>
      </c>
      <c r="AI60" s="11">
        <v>0</v>
      </c>
      <c r="AJ60" s="11">
        <v>0</v>
      </c>
      <c r="AK60" s="11">
        <v>0</v>
      </c>
      <c r="AL60" s="11">
        <v>0</v>
      </c>
      <c r="AM60" s="44">
        <v>0</v>
      </c>
      <c r="AN60" s="38">
        <v>0</v>
      </c>
    </row>
    <row r="61" spans="1:40" ht="21" customHeight="1" thickBot="1">
      <c r="A61" s="70"/>
      <c r="B61" s="15" t="s">
        <v>6</v>
      </c>
      <c r="C61" s="50">
        <v>0</v>
      </c>
      <c r="D61" s="11">
        <v>0</v>
      </c>
      <c r="E61" s="11">
        <v>0</v>
      </c>
      <c r="F61" s="11">
        <v>0</v>
      </c>
      <c r="G61" s="11">
        <v>5536.2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v>0</v>
      </c>
      <c r="Q61" s="11">
        <v>0</v>
      </c>
      <c r="R61" s="11">
        <v>0</v>
      </c>
      <c r="S61" s="11">
        <v>0</v>
      </c>
      <c r="T61" s="11">
        <v>0</v>
      </c>
      <c r="U61" s="11">
        <v>0</v>
      </c>
      <c r="V61" s="11">
        <v>0</v>
      </c>
      <c r="W61" s="11">
        <v>0</v>
      </c>
      <c r="X61" s="11">
        <v>0</v>
      </c>
      <c r="Y61" s="11">
        <v>0</v>
      </c>
      <c r="Z61" s="11">
        <v>0</v>
      </c>
      <c r="AA61" s="11">
        <v>9381.96</v>
      </c>
      <c r="AB61" s="11">
        <v>1494.24</v>
      </c>
      <c r="AC61" s="11">
        <v>0</v>
      </c>
      <c r="AD61" s="11">
        <v>0</v>
      </c>
      <c r="AE61" s="11">
        <v>0</v>
      </c>
      <c r="AF61" s="11">
        <v>0</v>
      </c>
      <c r="AG61" s="11">
        <v>0</v>
      </c>
      <c r="AH61" s="11">
        <v>0</v>
      </c>
      <c r="AI61" s="11">
        <v>0</v>
      </c>
      <c r="AJ61" s="11">
        <v>0</v>
      </c>
      <c r="AK61" s="11">
        <v>0</v>
      </c>
      <c r="AL61" s="11">
        <v>0</v>
      </c>
      <c r="AM61" s="44">
        <v>0</v>
      </c>
      <c r="AN61" s="38">
        <v>0</v>
      </c>
    </row>
    <row r="62" spans="1:40" ht="21" customHeight="1">
      <c r="A62" s="71" t="s">
        <v>7</v>
      </c>
      <c r="B62" s="72"/>
      <c r="C62" s="61">
        <f>C38+C40+C42+C44+C46+C48+C50+C52+C54+C56+C58+C60</f>
        <v>412</v>
      </c>
      <c r="D62" s="3">
        <f aca="true" t="shared" si="4" ref="D62:AM62">D38+D40+D42+D44+D46+D48+D50+D52+D54+D56+D58+D60</f>
        <v>161</v>
      </c>
      <c r="E62" s="3">
        <f t="shared" si="4"/>
        <v>74</v>
      </c>
      <c r="F62" s="3">
        <f t="shared" si="4"/>
        <v>1</v>
      </c>
      <c r="G62" s="3">
        <f t="shared" si="4"/>
        <v>33</v>
      </c>
      <c r="H62" s="3">
        <f t="shared" si="4"/>
        <v>97</v>
      </c>
      <c r="I62" s="3">
        <f t="shared" si="4"/>
        <v>0</v>
      </c>
      <c r="J62" s="3">
        <f t="shared" si="4"/>
        <v>0</v>
      </c>
      <c r="K62" s="3">
        <f t="shared" si="4"/>
        <v>0</v>
      </c>
      <c r="L62" s="3">
        <f t="shared" si="4"/>
        <v>0</v>
      </c>
      <c r="M62" s="3">
        <f t="shared" si="4"/>
        <v>0</v>
      </c>
      <c r="N62" s="3">
        <f t="shared" si="4"/>
        <v>0</v>
      </c>
      <c r="O62" s="3">
        <f t="shared" si="4"/>
        <v>56</v>
      </c>
      <c r="P62" s="3">
        <f t="shared" si="4"/>
        <v>0</v>
      </c>
      <c r="Q62" s="3">
        <f t="shared" si="4"/>
        <v>0</v>
      </c>
      <c r="R62" s="3">
        <f t="shared" si="4"/>
        <v>0</v>
      </c>
      <c r="S62" s="3">
        <f t="shared" si="4"/>
        <v>0</v>
      </c>
      <c r="T62" s="3">
        <f t="shared" si="4"/>
        <v>1</v>
      </c>
      <c r="U62" s="3">
        <f t="shared" si="4"/>
        <v>0</v>
      </c>
      <c r="V62" s="3">
        <f t="shared" si="4"/>
        <v>0</v>
      </c>
      <c r="W62" s="3">
        <f t="shared" si="4"/>
        <v>0</v>
      </c>
      <c r="X62" s="3">
        <f t="shared" si="4"/>
        <v>0</v>
      </c>
      <c r="Y62" s="3">
        <f t="shared" si="4"/>
        <v>0</v>
      </c>
      <c r="Z62" s="3">
        <f t="shared" si="4"/>
        <v>0</v>
      </c>
      <c r="AA62" s="3">
        <f t="shared" si="4"/>
        <v>341</v>
      </c>
      <c r="AB62" s="3">
        <f t="shared" si="4"/>
        <v>279</v>
      </c>
      <c r="AC62" s="3">
        <f t="shared" si="4"/>
        <v>0</v>
      </c>
      <c r="AD62" s="3">
        <f t="shared" si="4"/>
        <v>0</v>
      </c>
      <c r="AE62" s="3">
        <f t="shared" si="4"/>
        <v>0</v>
      </c>
      <c r="AF62" s="3">
        <f t="shared" si="4"/>
        <v>63</v>
      </c>
      <c r="AG62" s="3">
        <f t="shared" si="4"/>
        <v>1</v>
      </c>
      <c r="AH62" s="3">
        <f t="shared" si="4"/>
        <v>0</v>
      </c>
      <c r="AI62" s="3">
        <f t="shared" si="4"/>
        <v>0</v>
      </c>
      <c r="AJ62" s="3">
        <f t="shared" si="4"/>
        <v>0</v>
      </c>
      <c r="AK62" s="3">
        <f t="shared" si="4"/>
        <v>0</v>
      </c>
      <c r="AL62" s="3">
        <f t="shared" si="4"/>
        <v>0</v>
      </c>
      <c r="AM62" s="62">
        <f t="shared" si="4"/>
        <v>963</v>
      </c>
      <c r="AN62" s="31">
        <f>SUM(AN38+AN40+AN42+AN44+AN46+AN48+AN50+AN52+AN54+AN56+AN58+AN60)</f>
        <v>1884</v>
      </c>
    </row>
    <row r="63" spans="1:40" ht="21" customHeight="1" thickBot="1">
      <c r="A63" s="73" t="s">
        <v>8</v>
      </c>
      <c r="B63" s="74"/>
      <c r="C63" s="63">
        <f>C39+C41+C43+C45+C47+C49+C51+C53+C55+C57+C59+C61</f>
        <v>49526.17999999999</v>
      </c>
      <c r="D63" s="4">
        <f aca="true" t="shared" si="5" ref="D63:AM63">D39+D41+D43+D45+D47+D49+D51+D53+D55+D57+D59+D61</f>
        <v>21459.36</v>
      </c>
      <c r="E63" s="4">
        <f t="shared" si="5"/>
        <v>10829.33</v>
      </c>
      <c r="F63" s="4">
        <f t="shared" si="5"/>
        <v>22143.27</v>
      </c>
      <c r="G63" s="4">
        <f t="shared" si="5"/>
        <v>6412.32</v>
      </c>
      <c r="H63" s="4">
        <f t="shared" si="5"/>
        <v>25223.370000000003</v>
      </c>
      <c r="I63" s="4">
        <f t="shared" si="5"/>
        <v>0</v>
      </c>
      <c r="J63" s="4">
        <f t="shared" si="5"/>
        <v>0</v>
      </c>
      <c r="K63" s="4">
        <f t="shared" si="5"/>
        <v>0</v>
      </c>
      <c r="L63" s="4">
        <f t="shared" si="5"/>
        <v>0</v>
      </c>
      <c r="M63" s="4">
        <f t="shared" si="5"/>
        <v>0</v>
      </c>
      <c r="N63" s="4">
        <f t="shared" si="5"/>
        <v>0</v>
      </c>
      <c r="O63" s="4">
        <f t="shared" si="5"/>
        <v>5175</v>
      </c>
      <c r="P63" s="4">
        <f t="shared" si="5"/>
        <v>0</v>
      </c>
      <c r="Q63" s="4">
        <f t="shared" si="5"/>
        <v>0</v>
      </c>
      <c r="R63" s="4">
        <f t="shared" si="5"/>
        <v>0</v>
      </c>
      <c r="S63" s="4">
        <f t="shared" si="5"/>
        <v>0</v>
      </c>
      <c r="T63" s="4">
        <f t="shared" si="5"/>
        <v>8912.87</v>
      </c>
      <c r="U63" s="4">
        <f t="shared" si="5"/>
        <v>0</v>
      </c>
      <c r="V63" s="4">
        <f t="shared" si="5"/>
        <v>0</v>
      </c>
      <c r="W63" s="4">
        <f t="shared" si="5"/>
        <v>0</v>
      </c>
      <c r="X63" s="4">
        <f t="shared" si="5"/>
        <v>0</v>
      </c>
      <c r="Y63" s="4">
        <f t="shared" si="5"/>
        <v>0</v>
      </c>
      <c r="Z63" s="4">
        <f t="shared" si="5"/>
        <v>0</v>
      </c>
      <c r="AA63" s="4">
        <f t="shared" si="5"/>
        <v>103647.16</v>
      </c>
      <c r="AB63" s="4">
        <f t="shared" si="5"/>
        <v>16406.920000000002</v>
      </c>
      <c r="AC63" s="4">
        <f t="shared" si="5"/>
        <v>0</v>
      </c>
      <c r="AD63" s="4">
        <f t="shared" si="5"/>
        <v>0</v>
      </c>
      <c r="AE63" s="4">
        <f t="shared" si="5"/>
        <v>0</v>
      </c>
      <c r="AF63" s="4">
        <f t="shared" si="5"/>
        <v>31798.38</v>
      </c>
      <c r="AG63" s="4">
        <f t="shared" si="5"/>
        <v>11771.4</v>
      </c>
      <c r="AH63" s="4">
        <f t="shared" si="5"/>
        <v>0</v>
      </c>
      <c r="AI63" s="4">
        <f t="shared" si="5"/>
        <v>0</v>
      </c>
      <c r="AJ63" s="4">
        <f t="shared" si="5"/>
        <v>0</v>
      </c>
      <c r="AK63" s="4">
        <f t="shared" si="5"/>
        <v>0</v>
      </c>
      <c r="AL63" s="4">
        <f t="shared" si="5"/>
        <v>0</v>
      </c>
      <c r="AM63" s="64">
        <f t="shared" si="5"/>
        <v>66781.73999999999</v>
      </c>
      <c r="AN63" s="25">
        <f>SUM(AN39+AN41+AN43+AN45+AN47+AN49+AN51+AN53+AN55+AN57+AN59+AN61)</f>
        <v>304162.21</v>
      </c>
    </row>
    <row r="64" spans="1:40" ht="21" customHeight="1">
      <c r="A64" s="6"/>
      <c r="B64" s="6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</row>
    <row r="66" spans="2:5" ht="16.5">
      <c r="B66" s="9"/>
      <c r="C66" s="9"/>
      <c r="D66" s="9"/>
      <c r="E66" s="9"/>
    </row>
    <row r="67" spans="1:5" s="5" customFormat="1" ht="20.25" customHeight="1">
      <c r="A67" s="5" t="s">
        <v>9</v>
      </c>
      <c r="B67" s="8" t="s">
        <v>29</v>
      </c>
      <c r="C67" s="8"/>
      <c r="D67" s="8"/>
      <c r="E67" s="8"/>
    </row>
    <row r="68" s="5" customFormat="1" ht="20.25" customHeight="1">
      <c r="B68" s="5" t="s">
        <v>10</v>
      </c>
    </row>
    <row r="69" s="5" customFormat="1" ht="20.25" customHeight="1">
      <c r="B69" s="5" t="s">
        <v>11</v>
      </c>
    </row>
  </sheetData>
  <sheetProtection/>
  <mergeCells count="33">
    <mergeCell ref="A26:A27"/>
    <mergeCell ref="A10:A11"/>
    <mergeCell ref="A6:A7"/>
    <mergeCell ref="A8:A9"/>
    <mergeCell ref="A1:AN1"/>
    <mergeCell ref="A2:B3"/>
    <mergeCell ref="C2:AN2"/>
    <mergeCell ref="A4:A5"/>
    <mergeCell ref="A29:B29"/>
    <mergeCell ref="A36:B37"/>
    <mergeCell ref="A12:A13"/>
    <mergeCell ref="A14:A15"/>
    <mergeCell ref="A16:A17"/>
    <mergeCell ref="A18:A19"/>
    <mergeCell ref="A20:A21"/>
    <mergeCell ref="A28:B28"/>
    <mergeCell ref="A22:A23"/>
    <mergeCell ref="A24:A25"/>
    <mergeCell ref="C36:AN36"/>
    <mergeCell ref="A38:A39"/>
    <mergeCell ref="A40:A41"/>
    <mergeCell ref="A42:A43"/>
    <mergeCell ref="A44:A45"/>
    <mergeCell ref="A46:A47"/>
    <mergeCell ref="A48:A49"/>
    <mergeCell ref="A50:A51"/>
    <mergeCell ref="A52:A53"/>
    <mergeCell ref="A54:A55"/>
    <mergeCell ref="A56:A57"/>
    <mergeCell ref="A63:B63"/>
    <mergeCell ref="A60:A61"/>
    <mergeCell ref="A62:B62"/>
    <mergeCell ref="A58:A59"/>
  </mergeCells>
  <printOptions/>
  <pageMargins left="0.3" right="0.25" top="0.984251968503937" bottom="0.984251968503937" header="0.5118110236220472" footer="0.5118110236220472"/>
  <pageSetup fitToHeight="1" fitToWidth="1" horizontalDpi="600" verticalDpi="600" orientation="landscape" paperSize="8" scale="42" r:id="rId1"/>
  <colBreaks count="1" manualBreakCount="1">
    <brk id="4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1" sqref="D11"/>
    </sheetView>
  </sheetViews>
  <sheetFormatPr defaultColWidth="9.00390625" defaultRowHeight="16.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IUSR_DL360</dc:creator>
  <cp:keywords/>
  <dc:description/>
  <cp:lastModifiedBy>WIN7-5</cp:lastModifiedBy>
  <cp:lastPrinted>2020-01-09T08:24:53Z</cp:lastPrinted>
  <dcterms:created xsi:type="dcterms:W3CDTF">2013-02-04T03:51:41Z</dcterms:created>
  <dcterms:modified xsi:type="dcterms:W3CDTF">2020-03-03T03:15:56Z</dcterms:modified>
  <cp:category/>
  <cp:version/>
  <cp:contentType/>
  <cp:contentStatus/>
</cp:coreProperties>
</file>