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320" windowWidth="14940" windowHeight="10125" tabRatio="594" activeTab="0"/>
  </bookViews>
  <sheets>
    <sheet name="網路統計109年建物登記" sheetId="1" r:id="rId1"/>
    <sheet name="網路統計109年建物移轉" sheetId="2" r:id="rId2"/>
    <sheet name="Sheet3" sheetId="3" r:id="rId3"/>
  </sheets>
  <definedNames>
    <definedName name="_xlnm.Print_Area" localSheetId="1">'網路統計109年建物移轉'!$A$1:$AN$69</definedName>
  </definedNames>
  <calcPr fullCalcOnLoad="1"/>
</workbook>
</file>

<file path=xl/sharedStrings.xml><?xml version="1.0" encoding="utf-8"?>
<sst xmlns="http://schemas.openxmlformats.org/spreadsheetml/2006/main" count="318" uniqueCount="65">
  <si>
    <t>完成保存登記後第一次移轉之筆數。面積(六層以下，含六層)</t>
  </si>
  <si>
    <t>東區</t>
  </si>
  <si>
    <t>南區</t>
  </si>
  <si>
    <t>北區</t>
  </si>
  <si>
    <t>全市總計</t>
  </si>
  <si>
    <t>筆數</t>
  </si>
  <si>
    <r>
      <t>面積(M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</si>
  <si>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筆數合計</t>
  </si>
  <si>
    <r>
      <t>面積(M</t>
    </r>
    <r>
      <rPr>
        <b/>
        <vertAlign val="superscript"/>
        <sz val="12"/>
        <rFont val="新細明體"/>
        <family val="1"/>
      </rPr>
      <t>2</t>
    </r>
    <r>
      <rPr>
        <b/>
        <sz val="12"/>
        <rFont val="新細明體"/>
        <family val="1"/>
      </rPr>
      <t>)合計</t>
    </r>
  </si>
  <si>
    <t>備註</t>
  </si>
  <si>
    <t>2.本表係統計所有權人為本國私法人，建物主要用途為住家用、商業用、住商用、見使用執照或見其他事項，建築完成日期自92年1月1日起</t>
  </si>
  <si>
    <t xml:space="preserve">   迄今，完成建物第一次登記後以買賣為登記原因移轉之建物筆數與面積(單位為平方公尺)。</t>
  </si>
  <si>
    <t>安南</t>
  </si>
  <si>
    <t>安平</t>
  </si>
  <si>
    <t>中西</t>
  </si>
  <si>
    <t>新營</t>
  </si>
  <si>
    <t>鹽水</t>
  </si>
  <si>
    <t>後壁</t>
  </si>
  <si>
    <t>東山</t>
  </si>
  <si>
    <t>下營</t>
  </si>
  <si>
    <t>官田</t>
  </si>
  <si>
    <t>大內</t>
  </si>
  <si>
    <t>佳里</t>
  </si>
  <si>
    <t>七股</t>
  </si>
  <si>
    <t>將軍</t>
  </si>
  <si>
    <t>學甲</t>
  </si>
  <si>
    <t>善化</t>
  </si>
  <si>
    <t>新市</t>
  </si>
  <si>
    <t>安定</t>
  </si>
  <si>
    <t xml:space="preserve">1.資料來源：臺南市政府地政局http://www.tnla.gov.tw/ </t>
  </si>
  <si>
    <t>永康</t>
  </si>
  <si>
    <t>山上</t>
  </si>
  <si>
    <t>新化</t>
  </si>
  <si>
    <t>北門</t>
  </si>
  <si>
    <t>西港</t>
  </si>
  <si>
    <t>六甲</t>
  </si>
  <si>
    <t>麻豆</t>
  </si>
  <si>
    <t>完成保存登記後第一次移轉之筆數。面積(7層以上)</t>
  </si>
  <si>
    <t>完成保存登記後第一次登記之筆數。面積(六層以下，含六層)</t>
  </si>
  <si>
    <t>完成保存登記後第一次登記之筆數。面積(7層以上)</t>
  </si>
  <si>
    <t>2.本表係統計所有權人為本國私法人，建物主要用途為住家用、商業用、住商用、見使用執照或見其他事項，建築完成日期自92年1月1日起
             迄今，完成建物第一次登記後以買賣為登記原因移轉之建物筆數與面積(單位為平方公尺)。</t>
  </si>
  <si>
    <t>柳營</t>
  </si>
  <si>
    <t>白河</t>
  </si>
  <si>
    <t>左鎮</t>
  </si>
  <si>
    <t>仁德</t>
  </si>
  <si>
    <t>歸仁</t>
  </si>
  <si>
    <t>關廟</t>
  </si>
  <si>
    <t>龍崎</t>
  </si>
  <si>
    <t>玉井</t>
  </si>
  <si>
    <t>楠西</t>
  </si>
  <si>
    <t>南化</t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</si>
  <si>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</si>
  <si>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</si>
  <si>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</si>
  <si>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</si>
  <si>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</si>
  <si>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</si>
  <si>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</si>
  <si>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</si>
  <si>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</si>
  <si>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</si>
  <si>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</si>
  <si>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</si>
  <si>
    <t>臺南市109年建物第一次「登記」統計表</t>
  </si>
  <si>
    <t>臺南市109年建物第一次「移轉」統計表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</si>
</sst>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04]#,##0"/>
    <numFmt numFmtId="183" formatCode="[$-1010404]#,##0.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9"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vertAlign val="superscript"/>
      <sz val="12"/>
      <name val="新細明體"/>
      <family val="1"/>
    </font>
    <font>
      <b/>
      <sz val="16"/>
      <name val="文鼎細鋼筆行楷"/>
      <family val="1"/>
    </font>
    <font>
      <b/>
      <sz val="30"/>
      <name val="文鼎細鋼筆行楷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2" fontId="10" fillId="0" borderId="8">
      <alignment horizontal="right" vertical="center" wrapText="1"/>
      <protection/>
    </xf>
    <xf numFmtId="0" fontId="44" fillId="30" borderId="2" applyNumberFormat="0" applyAlignment="0" applyProtection="0"/>
    <xf numFmtId="0" fontId="45" fillId="22" borderId="9" applyNumberFormat="0" applyAlignment="0" applyProtection="0"/>
    <xf numFmtId="0" fontId="46" fillId="31" borderId="10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37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2" fontId="11" fillId="0" borderId="41" xfId="62" applyFont="1" applyBorder="1">
      <alignment horizontal="right" vertical="center" wrapText="1"/>
      <protection/>
    </xf>
    <xf numFmtId="182" fontId="11" fillId="0" borderId="42" xfId="62" applyFont="1" applyBorder="1">
      <alignment horizontal="right" vertical="center" wrapText="1"/>
      <protection/>
    </xf>
    <xf numFmtId="182" fontId="11" fillId="0" borderId="43" xfId="62" applyFont="1" applyBorder="1">
      <alignment horizontal="right" vertical="center" wrapText="1"/>
      <protection/>
    </xf>
    <xf numFmtId="182" fontId="11" fillId="0" borderId="44" xfId="62" applyFont="1" applyBorder="1">
      <alignment horizontal="right" vertical="center" wrapText="1"/>
      <protection/>
    </xf>
    <xf numFmtId="182" fontId="11" fillId="0" borderId="45" xfId="62" applyFont="1" applyBorder="1">
      <alignment horizontal="right" vertical="center" wrapText="1"/>
      <protection/>
    </xf>
    <xf numFmtId="182" fontId="11" fillId="0" borderId="46" xfId="62" applyFont="1" applyBorder="1">
      <alignment horizontal="right" vertical="center" wrapText="1"/>
      <protection/>
    </xf>
    <xf numFmtId="0" fontId="0" fillId="0" borderId="3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2" fontId="11" fillId="0" borderId="47" xfId="62" applyFont="1" applyBorder="1">
      <alignment horizontal="right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2" xfId="0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="70" zoomScaleNormal="70" workbookViewId="0" topLeftCell="A1">
      <selection activeCell="F16" sqref="F16"/>
    </sheetView>
  </sheetViews>
  <sheetFormatPr defaultColWidth="9.00390625" defaultRowHeight="16.5"/>
  <cols>
    <col min="1" max="1" width="9.50390625" style="0" bestFit="1" customWidth="1"/>
    <col min="3" max="3" width="12.125" style="0" bestFit="1" customWidth="1"/>
    <col min="4" max="4" width="11.125" style="0" customWidth="1"/>
    <col min="5" max="5" width="11.00390625" style="0" customWidth="1"/>
    <col min="6" max="6" width="13.25390625" style="0" customWidth="1"/>
    <col min="7" max="8" width="11.875" style="0" customWidth="1"/>
    <col min="9" max="9" width="11.50390625" style="0" customWidth="1"/>
    <col min="10" max="10" width="11.625" style="0" customWidth="1"/>
    <col min="11" max="11" width="12.125" style="0" bestFit="1" customWidth="1"/>
    <col min="12" max="12" width="11.50390625" style="0" customWidth="1"/>
    <col min="13" max="13" width="11.00390625" style="0" customWidth="1"/>
    <col min="14" max="14" width="9.875" style="0" customWidth="1"/>
    <col min="15" max="15" width="12.125" style="0" bestFit="1" customWidth="1"/>
    <col min="16" max="16" width="10.625" style="0" customWidth="1"/>
    <col min="17" max="17" width="10.25390625" style="0" customWidth="1"/>
    <col min="18" max="18" width="11.875" style="0" customWidth="1"/>
    <col min="19" max="19" width="12.125" style="0" customWidth="1"/>
    <col min="20" max="20" width="12.875" style="0" customWidth="1"/>
    <col min="21" max="21" width="11.875" style="0" customWidth="1"/>
    <col min="22" max="22" width="13.00390625" style="0" customWidth="1"/>
    <col min="23" max="23" width="9.75390625" style="0" bestFit="1" customWidth="1"/>
    <col min="24" max="24" width="9.375" style="0" customWidth="1"/>
    <col min="25" max="25" width="12.75390625" style="0" customWidth="1"/>
    <col min="26" max="26" width="11.75390625" style="0" customWidth="1"/>
    <col min="27" max="27" width="12.25390625" style="0" bestFit="1" customWidth="1"/>
    <col min="28" max="28" width="12.125" style="0" customWidth="1"/>
    <col min="29" max="29" width="13.00390625" style="0" customWidth="1"/>
    <col min="30" max="30" width="10.25390625" style="0" customWidth="1"/>
    <col min="31" max="31" width="10.125" style="0" customWidth="1"/>
    <col min="32" max="32" width="12.125" style="0" bestFit="1" customWidth="1"/>
    <col min="33" max="33" width="12.375" style="0" customWidth="1"/>
    <col min="34" max="34" width="12.125" style="0" bestFit="1" customWidth="1"/>
    <col min="35" max="35" width="10.50390625" style="0" customWidth="1"/>
    <col min="36" max="36" width="10.625" style="0" customWidth="1"/>
    <col min="37" max="37" width="10.375" style="0" customWidth="1"/>
    <col min="38" max="38" width="9.125" style="0" customWidth="1"/>
    <col min="39" max="39" width="12.375" style="0" customWidth="1"/>
    <col min="40" max="40" width="13.25390625" style="0" customWidth="1"/>
  </cols>
  <sheetData>
    <row r="1" spans="1:40" ht="37.5" customHeight="1" thickBo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4.75" customHeight="1" thickBot="1">
      <c r="A2" s="83"/>
      <c r="B2" s="84"/>
      <c r="C2" s="80" t="s">
        <v>38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2"/>
    </row>
    <row r="3" spans="1:40" ht="24.75" customHeight="1" thickBot="1">
      <c r="A3" s="85"/>
      <c r="B3" s="86"/>
      <c r="C3" s="32" t="s">
        <v>1</v>
      </c>
      <c r="D3" s="33" t="s">
        <v>2</v>
      </c>
      <c r="E3" s="33" t="s">
        <v>3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16</v>
      </c>
      <c r="K3" s="33" t="s">
        <v>41</v>
      </c>
      <c r="L3" s="33" t="s">
        <v>42</v>
      </c>
      <c r="M3" s="33" t="s">
        <v>17</v>
      </c>
      <c r="N3" s="33" t="s">
        <v>18</v>
      </c>
      <c r="O3" s="33" t="s">
        <v>36</v>
      </c>
      <c r="P3" s="33" t="s">
        <v>19</v>
      </c>
      <c r="Q3" s="33" t="s">
        <v>35</v>
      </c>
      <c r="R3" s="33" t="s">
        <v>20</v>
      </c>
      <c r="S3" s="33" t="s">
        <v>21</v>
      </c>
      <c r="T3" s="33" t="s">
        <v>22</v>
      </c>
      <c r="U3" s="33" t="s">
        <v>34</v>
      </c>
      <c r="V3" s="33" t="s">
        <v>23</v>
      </c>
      <c r="W3" s="33" t="s">
        <v>24</v>
      </c>
      <c r="X3" s="33" t="s">
        <v>33</v>
      </c>
      <c r="Y3" s="33" t="s">
        <v>25</v>
      </c>
      <c r="Z3" s="33" t="s">
        <v>32</v>
      </c>
      <c r="AA3" s="33" t="s">
        <v>26</v>
      </c>
      <c r="AB3" s="33" t="s">
        <v>27</v>
      </c>
      <c r="AC3" s="33" t="s">
        <v>28</v>
      </c>
      <c r="AD3" s="33" t="s">
        <v>31</v>
      </c>
      <c r="AE3" s="33" t="s">
        <v>43</v>
      </c>
      <c r="AF3" s="33" t="s">
        <v>44</v>
      </c>
      <c r="AG3" s="33" t="s">
        <v>45</v>
      </c>
      <c r="AH3" s="33" t="s">
        <v>46</v>
      </c>
      <c r="AI3" s="33" t="s">
        <v>47</v>
      </c>
      <c r="AJ3" s="33" t="s">
        <v>48</v>
      </c>
      <c r="AK3" s="33" t="s">
        <v>49</v>
      </c>
      <c r="AL3" s="33" t="s">
        <v>50</v>
      </c>
      <c r="AM3" s="34" t="s">
        <v>30</v>
      </c>
      <c r="AN3" s="35" t="s">
        <v>4</v>
      </c>
    </row>
    <row r="4" spans="1:40" ht="21" customHeight="1">
      <c r="A4" s="74" t="s">
        <v>51</v>
      </c>
      <c r="B4" s="36" t="s">
        <v>5</v>
      </c>
      <c r="C4" s="45">
        <v>3</v>
      </c>
      <c r="D4" s="46">
        <v>3</v>
      </c>
      <c r="E4" s="46">
        <v>1</v>
      </c>
      <c r="F4" s="46">
        <v>100</v>
      </c>
      <c r="G4" s="46">
        <v>1</v>
      </c>
      <c r="H4" s="46">
        <v>14</v>
      </c>
      <c r="I4" s="46">
        <v>6</v>
      </c>
      <c r="J4" s="46">
        <v>36</v>
      </c>
      <c r="K4" s="46">
        <v>0</v>
      </c>
      <c r="L4" s="46">
        <v>0</v>
      </c>
      <c r="M4" s="46">
        <v>1</v>
      </c>
      <c r="N4" s="46">
        <v>1</v>
      </c>
      <c r="O4" s="46">
        <v>15</v>
      </c>
      <c r="P4" s="46">
        <v>12</v>
      </c>
      <c r="Q4" s="46">
        <v>18</v>
      </c>
      <c r="R4" s="46">
        <v>27</v>
      </c>
      <c r="S4" s="46">
        <v>0</v>
      </c>
      <c r="T4" s="46">
        <v>0</v>
      </c>
      <c r="U4" s="46">
        <v>0</v>
      </c>
      <c r="V4" s="46">
        <v>6</v>
      </c>
      <c r="W4" s="46">
        <v>6</v>
      </c>
      <c r="X4" s="46">
        <v>0</v>
      </c>
      <c r="Y4" s="46">
        <v>0</v>
      </c>
      <c r="Z4" s="46">
        <v>0</v>
      </c>
      <c r="AA4" s="46">
        <v>8</v>
      </c>
      <c r="AB4" s="46">
        <v>57</v>
      </c>
      <c r="AC4" s="46">
        <v>1</v>
      </c>
      <c r="AD4" s="46">
        <v>8</v>
      </c>
      <c r="AE4" s="46">
        <v>0</v>
      </c>
      <c r="AF4" s="46">
        <v>72</v>
      </c>
      <c r="AG4" s="46">
        <v>32</v>
      </c>
      <c r="AH4" s="46">
        <v>6</v>
      </c>
      <c r="AI4" s="46">
        <v>0</v>
      </c>
      <c r="AJ4" s="46">
        <v>0</v>
      </c>
      <c r="AK4" s="46">
        <v>0</v>
      </c>
      <c r="AL4" s="46">
        <v>0</v>
      </c>
      <c r="AM4" s="44">
        <v>60</v>
      </c>
      <c r="AN4" s="27">
        <f>SUM(C4:AM4)</f>
        <v>494</v>
      </c>
    </row>
    <row r="5" spans="1:40" ht="21" customHeight="1">
      <c r="A5" s="75"/>
      <c r="B5" s="14" t="s">
        <v>6</v>
      </c>
      <c r="C5" s="47">
        <v>864.76</v>
      </c>
      <c r="D5" s="11">
        <v>1808.19</v>
      </c>
      <c r="E5" s="11">
        <v>455.93</v>
      </c>
      <c r="F5" s="11">
        <v>37172.5</v>
      </c>
      <c r="G5" s="11">
        <v>5358.72</v>
      </c>
      <c r="H5" s="11">
        <v>639.34</v>
      </c>
      <c r="I5" s="11">
        <v>1197.49</v>
      </c>
      <c r="J5" s="11">
        <v>5229.64</v>
      </c>
      <c r="K5" s="11">
        <v>0</v>
      </c>
      <c r="L5" s="11">
        <v>0</v>
      </c>
      <c r="M5" s="11">
        <v>109</v>
      </c>
      <c r="N5" s="11">
        <v>600.24</v>
      </c>
      <c r="O5" s="11">
        <v>4249.77</v>
      </c>
      <c r="P5" s="11">
        <v>2082.84</v>
      </c>
      <c r="Q5" s="11">
        <v>2747.31</v>
      </c>
      <c r="R5" s="11">
        <v>5856.71</v>
      </c>
      <c r="S5" s="11">
        <v>0</v>
      </c>
      <c r="T5" s="11">
        <v>0</v>
      </c>
      <c r="U5" s="11">
        <v>0</v>
      </c>
      <c r="V5" s="11">
        <v>1108.8</v>
      </c>
      <c r="W5" s="11">
        <v>1168.2</v>
      </c>
      <c r="X5" s="11">
        <v>0</v>
      </c>
      <c r="Y5" s="11">
        <v>0</v>
      </c>
      <c r="Z5" s="11">
        <v>0</v>
      </c>
      <c r="AA5" s="11">
        <v>2038.92</v>
      </c>
      <c r="AB5" s="11">
        <v>6033.47</v>
      </c>
      <c r="AC5" s="11">
        <v>228.43</v>
      </c>
      <c r="AD5" s="11">
        <v>1384.77</v>
      </c>
      <c r="AE5" s="11">
        <v>0</v>
      </c>
      <c r="AF5" s="11">
        <v>7049.08</v>
      </c>
      <c r="AG5" s="11">
        <v>3507.47</v>
      </c>
      <c r="AH5" s="11">
        <v>2261.73</v>
      </c>
      <c r="AI5" s="11">
        <v>0</v>
      </c>
      <c r="AJ5" s="11">
        <v>0</v>
      </c>
      <c r="AK5" s="11">
        <v>0</v>
      </c>
      <c r="AL5" s="11">
        <v>0</v>
      </c>
      <c r="AM5" s="43">
        <v>17241.98</v>
      </c>
      <c r="AN5" s="25">
        <f>SUM(C5:AM5)</f>
        <v>110395.28999999998</v>
      </c>
    </row>
    <row r="6" spans="1:40" ht="21" customHeight="1">
      <c r="A6" s="74" t="s">
        <v>52</v>
      </c>
      <c r="B6" s="13" t="s">
        <v>5</v>
      </c>
      <c r="C6" s="12">
        <v>13</v>
      </c>
      <c r="D6" s="11">
        <v>25</v>
      </c>
      <c r="E6" s="11">
        <v>3</v>
      </c>
      <c r="F6" s="11">
        <v>49</v>
      </c>
      <c r="G6" s="11">
        <v>0</v>
      </c>
      <c r="H6" s="11">
        <v>0</v>
      </c>
      <c r="I6" s="11">
        <v>6</v>
      </c>
      <c r="J6" s="11">
        <v>4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12</v>
      </c>
      <c r="R6" s="11">
        <v>0</v>
      </c>
      <c r="S6" s="11">
        <v>0</v>
      </c>
      <c r="T6" s="11">
        <v>0</v>
      </c>
      <c r="U6" s="11">
        <v>14</v>
      </c>
      <c r="V6" s="11">
        <v>0</v>
      </c>
      <c r="W6" s="11">
        <v>0</v>
      </c>
      <c r="X6" s="11">
        <v>0</v>
      </c>
      <c r="Y6" s="11">
        <v>0</v>
      </c>
      <c r="Z6" s="11">
        <v>2</v>
      </c>
      <c r="AA6" s="11">
        <v>12</v>
      </c>
      <c r="AB6" s="11">
        <v>0</v>
      </c>
      <c r="AC6" s="11">
        <v>8</v>
      </c>
      <c r="AD6" s="11">
        <v>0</v>
      </c>
      <c r="AE6" s="11">
        <v>0</v>
      </c>
      <c r="AF6" s="11">
        <v>40</v>
      </c>
      <c r="AG6" s="11">
        <v>2</v>
      </c>
      <c r="AH6" s="11">
        <v>15</v>
      </c>
      <c r="AI6" s="11">
        <v>0</v>
      </c>
      <c r="AJ6" s="11">
        <v>1</v>
      </c>
      <c r="AK6" s="11">
        <v>0</v>
      </c>
      <c r="AL6" s="11">
        <v>0</v>
      </c>
      <c r="AM6" s="23">
        <v>1</v>
      </c>
      <c r="AN6" s="27">
        <f aca="true" t="shared" si="0" ref="AN6:AN27">SUM(C6:AM6)</f>
        <v>208</v>
      </c>
    </row>
    <row r="7" spans="1:40" ht="21" customHeight="1">
      <c r="A7" s="75"/>
      <c r="B7" s="14" t="s">
        <v>6</v>
      </c>
      <c r="C7" s="12">
        <v>3752.63</v>
      </c>
      <c r="D7" s="11">
        <v>4191.56</v>
      </c>
      <c r="E7" s="11">
        <v>699.23</v>
      </c>
      <c r="F7" s="11">
        <v>15605.59</v>
      </c>
      <c r="G7" s="11">
        <v>0</v>
      </c>
      <c r="H7" s="11">
        <v>0</v>
      </c>
      <c r="I7" s="11">
        <v>1618.53</v>
      </c>
      <c r="J7" s="11">
        <v>4852.77</v>
      </c>
      <c r="K7" s="11">
        <v>284.9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2207.96</v>
      </c>
      <c r="R7" s="11">
        <v>0</v>
      </c>
      <c r="S7" s="11">
        <v>0</v>
      </c>
      <c r="T7" s="11">
        <v>0</v>
      </c>
      <c r="U7" s="11">
        <v>2074.04</v>
      </c>
      <c r="V7" s="11">
        <v>0</v>
      </c>
      <c r="W7" s="11">
        <v>0</v>
      </c>
      <c r="X7" s="11">
        <v>0</v>
      </c>
      <c r="Y7" s="11">
        <v>0</v>
      </c>
      <c r="Z7" s="11">
        <v>346.13</v>
      </c>
      <c r="AA7" s="11">
        <v>2833.89</v>
      </c>
      <c r="AB7" s="11">
        <v>0</v>
      </c>
      <c r="AC7" s="11">
        <v>1427.49</v>
      </c>
      <c r="AD7" s="11">
        <v>0</v>
      </c>
      <c r="AE7" s="11">
        <v>0</v>
      </c>
      <c r="AF7" s="11">
        <v>10001.62</v>
      </c>
      <c r="AG7" s="11">
        <v>248.92</v>
      </c>
      <c r="AH7" s="11">
        <v>2817.47</v>
      </c>
      <c r="AI7" s="11">
        <v>0</v>
      </c>
      <c r="AJ7" s="11">
        <v>500.3</v>
      </c>
      <c r="AK7" s="11">
        <v>0</v>
      </c>
      <c r="AL7" s="11">
        <v>0</v>
      </c>
      <c r="AM7" s="23">
        <v>582.58</v>
      </c>
      <c r="AN7" s="25">
        <f t="shared" si="0"/>
        <v>54045.61000000001</v>
      </c>
    </row>
    <row r="8" spans="1:40" ht="21" customHeight="1">
      <c r="A8" s="74" t="s">
        <v>53</v>
      </c>
      <c r="B8" s="13" t="s">
        <v>5</v>
      </c>
      <c r="C8" s="12">
        <v>3</v>
      </c>
      <c r="D8" s="11">
        <v>44</v>
      </c>
      <c r="E8" s="11">
        <v>7</v>
      </c>
      <c r="F8" s="11">
        <v>61</v>
      </c>
      <c r="G8" s="11">
        <v>2</v>
      </c>
      <c r="H8" s="11">
        <v>0</v>
      </c>
      <c r="I8" s="11">
        <v>19</v>
      </c>
      <c r="J8" s="11">
        <v>11</v>
      </c>
      <c r="K8" s="11">
        <v>0</v>
      </c>
      <c r="L8" s="11">
        <v>13</v>
      </c>
      <c r="M8" s="11">
        <v>0</v>
      </c>
      <c r="N8" s="11">
        <v>0</v>
      </c>
      <c r="O8" s="11">
        <v>17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6</v>
      </c>
      <c r="V8" s="11">
        <v>0</v>
      </c>
      <c r="W8" s="11">
        <v>6</v>
      </c>
      <c r="X8" s="11">
        <v>0</v>
      </c>
      <c r="Y8" s="11">
        <v>1</v>
      </c>
      <c r="Z8" s="11">
        <v>76</v>
      </c>
      <c r="AA8" s="11">
        <v>114</v>
      </c>
      <c r="AB8" s="11">
        <v>31</v>
      </c>
      <c r="AC8" s="11">
        <v>20</v>
      </c>
      <c r="AD8" s="11">
        <v>0</v>
      </c>
      <c r="AE8" s="11">
        <v>0</v>
      </c>
      <c r="AF8" s="11">
        <v>34</v>
      </c>
      <c r="AG8" s="11">
        <v>18</v>
      </c>
      <c r="AH8" s="11">
        <v>32</v>
      </c>
      <c r="AI8" s="11">
        <v>0</v>
      </c>
      <c r="AJ8" s="11">
        <v>0</v>
      </c>
      <c r="AK8" s="11">
        <v>0</v>
      </c>
      <c r="AL8" s="11">
        <v>0</v>
      </c>
      <c r="AM8" s="43">
        <v>13</v>
      </c>
      <c r="AN8" s="27">
        <f t="shared" si="0"/>
        <v>529</v>
      </c>
    </row>
    <row r="9" spans="1:40" ht="21" customHeight="1">
      <c r="A9" s="75"/>
      <c r="B9" s="14" t="s">
        <v>6</v>
      </c>
      <c r="C9" s="12">
        <v>900.99</v>
      </c>
      <c r="D9" s="11">
        <v>7958.45</v>
      </c>
      <c r="E9" s="11">
        <v>3035.25</v>
      </c>
      <c r="F9" s="11">
        <v>31761.53</v>
      </c>
      <c r="G9" s="11">
        <v>694.2</v>
      </c>
      <c r="H9" s="11">
        <v>0</v>
      </c>
      <c r="I9" s="11">
        <v>3705.04</v>
      </c>
      <c r="J9" s="11">
        <v>6672.11</v>
      </c>
      <c r="K9" s="11">
        <v>0</v>
      </c>
      <c r="L9" s="11">
        <v>21258.29</v>
      </c>
      <c r="M9" s="11">
        <v>0</v>
      </c>
      <c r="N9" s="11">
        <v>0</v>
      </c>
      <c r="O9" s="11">
        <v>3022.02</v>
      </c>
      <c r="P9" s="11">
        <v>0</v>
      </c>
      <c r="Q9" s="11">
        <v>0</v>
      </c>
      <c r="R9" s="11">
        <v>0</v>
      </c>
      <c r="S9" s="11">
        <v>0</v>
      </c>
      <c r="T9" s="11">
        <v>167.82</v>
      </c>
      <c r="U9" s="11">
        <v>694.44</v>
      </c>
      <c r="V9" s="11">
        <v>0</v>
      </c>
      <c r="W9" s="11">
        <v>855.98</v>
      </c>
      <c r="X9" s="11">
        <v>0</v>
      </c>
      <c r="Y9" s="11">
        <v>767.9</v>
      </c>
      <c r="Z9" s="11">
        <v>10871.78</v>
      </c>
      <c r="AA9" s="11">
        <v>24342.23</v>
      </c>
      <c r="AB9" s="11">
        <v>7001.14</v>
      </c>
      <c r="AC9" s="11">
        <v>2898.26</v>
      </c>
      <c r="AD9" s="11">
        <v>0</v>
      </c>
      <c r="AE9" s="11">
        <v>0</v>
      </c>
      <c r="AF9" s="11">
        <v>6567.28</v>
      </c>
      <c r="AG9" s="11">
        <v>3425.88</v>
      </c>
      <c r="AH9" s="11">
        <v>1849.96</v>
      </c>
      <c r="AI9" s="11">
        <v>0</v>
      </c>
      <c r="AJ9" s="11">
        <v>0</v>
      </c>
      <c r="AK9" s="11">
        <v>0</v>
      </c>
      <c r="AL9" s="11">
        <v>0</v>
      </c>
      <c r="AM9">
        <v>5773.08</v>
      </c>
      <c r="AN9" s="25">
        <f t="shared" si="0"/>
        <v>144223.62999999998</v>
      </c>
    </row>
    <row r="10" spans="1:40" ht="21" customHeight="1">
      <c r="A10" s="74" t="s">
        <v>54</v>
      </c>
      <c r="B10" s="13" t="s">
        <v>5</v>
      </c>
      <c r="C10" s="12">
        <v>0</v>
      </c>
      <c r="D10" s="11">
        <v>26</v>
      </c>
      <c r="E10" s="11">
        <v>3</v>
      </c>
      <c r="F10" s="11">
        <v>134</v>
      </c>
      <c r="G10" s="11">
        <v>0</v>
      </c>
      <c r="H10" s="11">
        <v>2</v>
      </c>
      <c r="I10" s="11">
        <v>16</v>
      </c>
      <c r="J10" s="11">
        <v>10</v>
      </c>
      <c r="K10" s="11">
        <v>4</v>
      </c>
      <c r="L10" s="11">
        <v>18</v>
      </c>
      <c r="M10" s="11">
        <v>1</v>
      </c>
      <c r="N10" s="11">
        <v>0</v>
      </c>
      <c r="O10" s="11">
        <v>39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7</v>
      </c>
      <c r="X10" s="11">
        <v>0</v>
      </c>
      <c r="Y10" s="11">
        <v>0</v>
      </c>
      <c r="Z10" s="11">
        <v>58</v>
      </c>
      <c r="AA10" s="11">
        <v>38</v>
      </c>
      <c r="AB10" s="11">
        <v>41</v>
      </c>
      <c r="AC10" s="11">
        <v>12</v>
      </c>
      <c r="AD10" s="11">
        <v>0</v>
      </c>
      <c r="AE10" s="11">
        <v>0</v>
      </c>
      <c r="AF10" s="11">
        <v>25</v>
      </c>
      <c r="AG10" s="11">
        <v>56</v>
      </c>
      <c r="AH10" s="11">
        <v>53</v>
      </c>
      <c r="AI10" s="11">
        <v>0</v>
      </c>
      <c r="AJ10" s="11">
        <v>0</v>
      </c>
      <c r="AK10" s="11">
        <v>0</v>
      </c>
      <c r="AL10" s="11">
        <v>0</v>
      </c>
      <c r="AM10" s="23">
        <v>69</v>
      </c>
      <c r="AN10" s="27">
        <f t="shared" si="0"/>
        <v>612</v>
      </c>
    </row>
    <row r="11" spans="1:40" ht="21" customHeight="1">
      <c r="A11" s="75"/>
      <c r="B11" s="14" t="s">
        <v>6</v>
      </c>
      <c r="C11" s="12">
        <v>0</v>
      </c>
      <c r="D11" s="11">
        <v>4186.19</v>
      </c>
      <c r="E11" s="11">
        <v>1150.01</v>
      </c>
      <c r="F11" s="11">
        <v>40662.24</v>
      </c>
      <c r="G11" s="11">
        <v>0</v>
      </c>
      <c r="H11" s="11">
        <v>457.21</v>
      </c>
      <c r="I11" s="11">
        <v>2596.93</v>
      </c>
      <c r="J11" s="11">
        <v>1775.08</v>
      </c>
      <c r="K11" s="11">
        <v>2305.07</v>
      </c>
      <c r="L11" s="11">
        <v>2797.78</v>
      </c>
      <c r="M11" s="11">
        <v>616.62</v>
      </c>
      <c r="N11" s="11">
        <v>0</v>
      </c>
      <c r="O11" s="11">
        <v>13361.66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1054.05</v>
      </c>
      <c r="X11" s="11">
        <v>0</v>
      </c>
      <c r="Y11" s="11">
        <v>0</v>
      </c>
      <c r="Z11" s="11">
        <v>9033.75</v>
      </c>
      <c r="AA11" s="11">
        <v>4666.26</v>
      </c>
      <c r="AB11" s="11">
        <v>6472.71</v>
      </c>
      <c r="AC11" s="11">
        <v>2704.38</v>
      </c>
      <c r="AD11" s="11">
        <v>0</v>
      </c>
      <c r="AE11" s="11">
        <v>0</v>
      </c>
      <c r="AF11" s="11">
        <v>5352.49</v>
      </c>
      <c r="AG11" s="11">
        <v>8614.59</v>
      </c>
      <c r="AH11" s="11">
        <v>15380.5</v>
      </c>
      <c r="AI11" s="11">
        <v>0</v>
      </c>
      <c r="AJ11" s="11">
        <v>0</v>
      </c>
      <c r="AK11" s="11">
        <v>0</v>
      </c>
      <c r="AL11" s="11">
        <v>0</v>
      </c>
      <c r="AM11" s="23">
        <v>13460.08</v>
      </c>
      <c r="AN11" s="25">
        <f t="shared" si="0"/>
        <v>136647.6</v>
      </c>
    </row>
    <row r="12" spans="1:40" ht="21" customHeight="1">
      <c r="A12" s="74" t="s">
        <v>55</v>
      </c>
      <c r="B12" s="13" t="s">
        <v>5</v>
      </c>
      <c r="C12" s="12">
        <v>2</v>
      </c>
      <c r="D12" s="11">
        <v>6</v>
      </c>
      <c r="E12" s="11">
        <v>1</v>
      </c>
      <c r="F12" s="11">
        <v>122</v>
      </c>
      <c r="G12" s="11">
        <v>3</v>
      </c>
      <c r="H12" s="11">
        <v>0</v>
      </c>
      <c r="I12" s="11">
        <v>64</v>
      </c>
      <c r="J12" s="11">
        <v>20</v>
      </c>
      <c r="K12" s="11">
        <v>1</v>
      </c>
      <c r="L12" s="11">
        <v>7</v>
      </c>
      <c r="M12" s="11">
        <v>0</v>
      </c>
      <c r="N12" s="11">
        <v>2</v>
      </c>
      <c r="O12" s="11">
        <v>4</v>
      </c>
      <c r="P12" s="11">
        <v>0</v>
      </c>
      <c r="Q12" s="11">
        <v>6</v>
      </c>
      <c r="R12" s="11">
        <v>9</v>
      </c>
      <c r="S12" s="11">
        <v>1</v>
      </c>
      <c r="T12" s="11">
        <v>8</v>
      </c>
      <c r="U12" s="11">
        <v>20</v>
      </c>
      <c r="V12" s="11">
        <v>1</v>
      </c>
      <c r="W12" s="11">
        <v>12</v>
      </c>
      <c r="X12" s="11">
        <v>0</v>
      </c>
      <c r="Y12" s="11">
        <v>0</v>
      </c>
      <c r="Z12" s="11">
        <v>0</v>
      </c>
      <c r="AA12" s="11">
        <v>14</v>
      </c>
      <c r="AB12" s="11">
        <v>36</v>
      </c>
      <c r="AC12" s="11">
        <v>10</v>
      </c>
      <c r="AD12" s="11">
        <v>1</v>
      </c>
      <c r="AE12" s="11">
        <v>0</v>
      </c>
      <c r="AF12" s="11">
        <v>11</v>
      </c>
      <c r="AG12" s="11">
        <v>47</v>
      </c>
      <c r="AH12" s="11">
        <v>27</v>
      </c>
      <c r="AI12" s="11">
        <v>0</v>
      </c>
      <c r="AJ12" s="11">
        <v>0</v>
      </c>
      <c r="AK12" s="11">
        <v>0</v>
      </c>
      <c r="AL12" s="11">
        <v>0</v>
      </c>
      <c r="AM12" s="23">
        <v>24</v>
      </c>
      <c r="AN12" s="27">
        <f t="shared" si="0"/>
        <v>459</v>
      </c>
    </row>
    <row r="13" spans="1:40" ht="21" customHeight="1">
      <c r="A13" s="75"/>
      <c r="B13" s="14" t="s">
        <v>6</v>
      </c>
      <c r="C13" s="12">
        <v>852.54</v>
      </c>
      <c r="D13" s="11">
        <v>4802.7</v>
      </c>
      <c r="E13" s="11">
        <v>305.03</v>
      </c>
      <c r="F13" s="11">
        <v>18764.2</v>
      </c>
      <c r="G13" s="11">
        <v>2985.28</v>
      </c>
      <c r="H13" s="11">
        <v>0</v>
      </c>
      <c r="I13" s="11">
        <v>10485.16</v>
      </c>
      <c r="J13" s="11">
        <v>3477.86</v>
      </c>
      <c r="K13" s="11">
        <v>1631.93</v>
      </c>
      <c r="L13" s="11">
        <v>3938.18</v>
      </c>
      <c r="M13" s="11">
        <v>0</v>
      </c>
      <c r="N13" s="11">
        <v>2390.88</v>
      </c>
      <c r="O13" s="11">
        <v>23686.18</v>
      </c>
      <c r="P13" s="11">
        <v>0</v>
      </c>
      <c r="Q13" s="11">
        <v>978.33</v>
      </c>
      <c r="R13" s="11">
        <v>5019.45</v>
      </c>
      <c r="S13" s="11">
        <v>10016.94</v>
      </c>
      <c r="T13" s="11">
        <v>1544.27</v>
      </c>
      <c r="U13" s="11">
        <v>2776.32</v>
      </c>
      <c r="V13" s="11">
        <v>9805.57</v>
      </c>
      <c r="W13" s="11">
        <v>1843.98</v>
      </c>
      <c r="X13" s="11">
        <v>0</v>
      </c>
      <c r="Y13" s="11">
        <v>0</v>
      </c>
      <c r="Z13" s="11">
        <v>0</v>
      </c>
      <c r="AA13" s="11">
        <v>2184.18</v>
      </c>
      <c r="AB13" s="11">
        <v>16184.68</v>
      </c>
      <c r="AC13" s="11">
        <v>1667.28</v>
      </c>
      <c r="AD13" s="11">
        <v>155.43</v>
      </c>
      <c r="AE13" s="11">
        <v>0</v>
      </c>
      <c r="AF13" s="11">
        <v>6881.55</v>
      </c>
      <c r="AG13" s="11">
        <v>7416.93</v>
      </c>
      <c r="AH13" s="11">
        <v>9282.1</v>
      </c>
      <c r="AI13" s="11">
        <v>0</v>
      </c>
      <c r="AJ13" s="11">
        <v>0</v>
      </c>
      <c r="AK13" s="11">
        <v>0</v>
      </c>
      <c r="AL13" s="11">
        <v>0</v>
      </c>
      <c r="AM13" s="23">
        <v>26418.95</v>
      </c>
      <c r="AN13" s="25">
        <f t="shared" si="0"/>
        <v>175495.9</v>
      </c>
    </row>
    <row r="14" spans="1:40" ht="21" customHeight="1">
      <c r="A14" s="74" t="s">
        <v>56</v>
      </c>
      <c r="B14" s="13" t="s">
        <v>5</v>
      </c>
      <c r="C14" s="12">
        <v>4</v>
      </c>
      <c r="D14" s="11">
        <v>12</v>
      </c>
      <c r="E14" s="11">
        <v>0</v>
      </c>
      <c r="F14" s="11">
        <v>52</v>
      </c>
      <c r="G14" s="11">
        <v>2</v>
      </c>
      <c r="H14" s="11">
        <v>4</v>
      </c>
      <c r="I14" s="11">
        <v>24</v>
      </c>
      <c r="J14" s="11">
        <v>50</v>
      </c>
      <c r="K14" s="11">
        <v>31</v>
      </c>
      <c r="L14" s="11">
        <v>14</v>
      </c>
      <c r="M14" s="11">
        <v>0</v>
      </c>
      <c r="N14" s="11">
        <v>0</v>
      </c>
      <c r="O14" s="11">
        <v>51</v>
      </c>
      <c r="P14" s="11">
        <v>0</v>
      </c>
      <c r="Q14" s="11">
        <v>0</v>
      </c>
      <c r="R14" s="11">
        <v>1</v>
      </c>
      <c r="S14" s="11">
        <v>0</v>
      </c>
      <c r="T14" s="11">
        <v>37</v>
      </c>
      <c r="U14" s="11">
        <v>85</v>
      </c>
      <c r="V14" s="11">
        <v>0</v>
      </c>
      <c r="W14" s="11">
        <v>9</v>
      </c>
      <c r="X14" s="11">
        <v>0</v>
      </c>
      <c r="Y14" s="11">
        <v>6</v>
      </c>
      <c r="Z14" s="11">
        <v>0</v>
      </c>
      <c r="AA14" s="11">
        <v>2</v>
      </c>
      <c r="AB14" s="11">
        <v>16</v>
      </c>
      <c r="AC14" s="11">
        <v>10</v>
      </c>
      <c r="AD14" s="11">
        <v>0</v>
      </c>
      <c r="AE14" s="11">
        <v>0</v>
      </c>
      <c r="AF14" s="11">
        <v>3</v>
      </c>
      <c r="AG14" s="11">
        <v>31</v>
      </c>
      <c r="AH14" s="11">
        <v>24</v>
      </c>
      <c r="AI14" s="11">
        <v>0</v>
      </c>
      <c r="AJ14" s="11">
        <v>0</v>
      </c>
      <c r="AK14" s="11">
        <v>0</v>
      </c>
      <c r="AL14" s="11">
        <v>0</v>
      </c>
      <c r="AM14" s="23">
        <v>13</v>
      </c>
      <c r="AN14" s="27">
        <f t="shared" si="0"/>
        <v>481</v>
      </c>
    </row>
    <row r="15" spans="1:40" ht="21" customHeight="1">
      <c r="A15" s="75"/>
      <c r="B15" s="14" t="s">
        <v>6</v>
      </c>
      <c r="C15" s="12">
        <v>1199.63</v>
      </c>
      <c r="D15" s="11">
        <v>3103.3</v>
      </c>
      <c r="E15" s="11">
        <v>0</v>
      </c>
      <c r="F15" s="11">
        <v>14715.23</v>
      </c>
      <c r="G15" s="11">
        <v>927.74</v>
      </c>
      <c r="H15" s="11">
        <v>1062.82</v>
      </c>
      <c r="I15" s="11">
        <v>4611.23</v>
      </c>
      <c r="J15" s="11">
        <v>9302.17</v>
      </c>
      <c r="K15" s="11">
        <v>5695.07</v>
      </c>
      <c r="L15" s="11">
        <v>2111.12</v>
      </c>
      <c r="M15" s="11">
        <v>0</v>
      </c>
      <c r="N15" s="11">
        <v>0</v>
      </c>
      <c r="O15" s="11">
        <v>8591.41</v>
      </c>
      <c r="P15" s="11">
        <v>0</v>
      </c>
      <c r="Q15" s="11">
        <v>0</v>
      </c>
      <c r="R15" s="11">
        <v>1558.31</v>
      </c>
      <c r="S15" s="11">
        <v>0</v>
      </c>
      <c r="T15" s="11">
        <v>11081.56</v>
      </c>
      <c r="U15" s="11">
        <v>13139.09</v>
      </c>
      <c r="V15" s="11">
        <v>0</v>
      </c>
      <c r="W15" s="11">
        <v>1360.23</v>
      </c>
      <c r="X15" s="11">
        <v>0</v>
      </c>
      <c r="Y15" s="11">
        <v>1212.53</v>
      </c>
      <c r="Z15" s="11">
        <v>0</v>
      </c>
      <c r="AA15" s="11">
        <v>333.1</v>
      </c>
      <c r="AB15" s="11">
        <v>2749.15</v>
      </c>
      <c r="AC15" s="11">
        <v>1460.57</v>
      </c>
      <c r="AD15" s="11">
        <v>0</v>
      </c>
      <c r="AE15" s="11">
        <v>0</v>
      </c>
      <c r="AF15" s="11">
        <v>10268.53</v>
      </c>
      <c r="AG15" s="11">
        <v>5259.79</v>
      </c>
      <c r="AH15" s="11">
        <v>6570.37</v>
      </c>
      <c r="AI15" s="11">
        <v>0</v>
      </c>
      <c r="AJ15" s="11">
        <v>0</v>
      </c>
      <c r="AK15" s="11">
        <v>0</v>
      </c>
      <c r="AL15" s="11">
        <v>0</v>
      </c>
      <c r="AM15" s="23">
        <v>4665.45</v>
      </c>
      <c r="AN15" s="25">
        <f t="shared" si="0"/>
        <v>110978.39999999998</v>
      </c>
    </row>
    <row r="16" spans="1:41" ht="21" customHeight="1">
      <c r="A16" s="74" t="s">
        <v>57</v>
      </c>
      <c r="B16" s="13" t="s">
        <v>5</v>
      </c>
      <c r="C16" s="21">
        <v>3</v>
      </c>
      <c r="D16" s="1">
        <v>1</v>
      </c>
      <c r="E16" s="1">
        <v>4</v>
      </c>
      <c r="F16" s="1">
        <v>38</v>
      </c>
      <c r="G16" s="1">
        <v>2</v>
      </c>
      <c r="H16" s="1">
        <v>0</v>
      </c>
      <c r="I16" s="1">
        <v>10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20</v>
      </c>
      <c r="U16" s="1">
        <v>10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2</v>
      </c>
      <c r="AB16" s="1">
        <v>51</v>
      </c>
      <c r="AC16" s="1">
        <v>9</v>
      </c>
      <c r="AD16" s="1">
        <v>0</v>
      </c>
      <c r="AE16" s="1">
        <v>0</v>
      </c>
      <c r="AF16" s="1">
        <v>15</v>
      </c>
      <c r="AG16" s="1">
        <v>45</v>
      </c>
      <c r="AH16" s="1">
        <v>47</v>
      </c>
      <c r="AI16" s="1">
        <v>0</v>
      </c>
      <c r="AJ16" s="1">
        <v>0</v>
      </c>
      <c r="AK16" s="1">
        <v>0</v>
      </c>
      <c r="AL16" s="23">
        <v>0</v>
      </c>
      <c r="AM16" s="23">
        <v>74</v>
      </c>
      <c r="AN16" s="27">
        <f t="shared" si="0"/>
        <v>332</v>
      </c>
      <c r="AO16" s="48"/>
    </row>
    <row r="17" spans="1:41" ht="21" customHeight="1">
      <c r="A17" s="75"/>
      <c r="B17" s="14" t="s">
        <v>6</v>
      </c>
      <c r="C17" s="54">
        <v>1036.62</v>
      </c>
      <c r="D17" s="52">
        <v>178.29</v>
      </c>
      <c r="E17" s="52">
        <v>1232.43</v>
      </c>
      <c r="F17" s="52">
        <v>6635.09</v>
      </c>
      <c r="G17" s="52">
        <v>969.35</v>
      </c>
      <c r="H17" s="52">
        <v>0</v>
      </c>
      <c r="I17" s="52">
        <v>2979.01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8991.94</v>
      </c>
      <c r="U17" s="52">
        <v>1497.94</v>
      </c>
      <c r="V17" s="52">
        <v>0</v>
      </c>
      <c r="W17" s="52">
        <v>0</v>
      </c>
      <c r="X17" s="52">
        <v>0</v>
      </c>
      <c r="Y17" s="52">
        <v>1049.4</v>
      </c>
      <c r="Z17" s="52">
        <v>0</v>
      </c>
      <c r="AA17" s="52">
        <v>963.67</v>
      </c>
      <c r="AB17" s="52">
        <v>10104.3</v>
      </c>
      <c r="AC17" s="52">
        <v>1455.81</v>
      </c>
      <c r="AD17" s="52">
        <v>0</v>
      </c>
      <c r="AE17" s="52">
        <v>0</v>
      </c>
      <c r="AF17" s="52">
        <v>2417.11</v>
      </c>
      <c r="AG17" s="52">
        <v>5324.25</v>
      </c>
      <c r="AH17" s="52">
        <v>10139.88</v>
      </c>
      <c r="AI17" s="52">
        <v>0</v>
      </c>
      <c r="AJ17" s="52">
        <v>0</v>
      </c>
      <c r="AK17" s="52">
        <v>0</v>
      </c>
      <c r="AL17" s="11">
        <v>0</v>
      </c>
      <c r="AM17" s="43">
        <v>18049.79</v>
      </c>
      <c r="AN17" s="25">
        <f t="shared" si="0"/>
        <v>73024.88</v>
      </c>
      <c r="AO17" s="49"/>
    </row>
    <row r="18" spans="1:40" ht="21" customHeight="1">
      <c r="A18" s="74" t="s">
        <v>58</v>
      </c>
      <c r="B18" s="13" t="s">
        <v>5</v>
      </c>
      <c r="C18" s="47">
        <v>4</v>
      </c>
      <c r="D18" s="11">
        <v>11</v>
      </c>
      <c r="E18" s="11">
        <v>3</v>
      </c>
      <c r="F18" s="11">
        <v>26</v>
      </c>
      <c r="G18" s="11">
        <v>5</v>
      </c>
      <c r="H18" s="11">
        <v>0</v>
      </c>
      <c r="I18" s="11">
        <v>20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63</v>
      </c>
      <c r="U18" s="11">
        <v>9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</v>
      </c>
      <c r="AC18" s="11">
        <v>0</v>
      </c>
      <c r="AD18" s="11">
        <v>0</v>
      </c>
      <c r="AE18" s="11">
        <v>0</v>
      </c>
      <c r="AF18" s="11">
        <v>6</v>
      </c>
      <c r="AG18" s="11">
        <v>22</v>
      </c>
      <c r="AH18" s="11">
        <v>65</v>
      </c>
      <c r="AI18" s="11">
        <v>0</v>
      </c>
      <c r="AJ18" s="11">
        <v>1</v>
      </c>
      <c r="AK18" s="11">
        <v>0</v>
      </c>
      <c r="AL18" s="11">
        <v>0</v>
      </c>
      <c r="AM18" s="43">
        <v>36</v>
      </c>
      <c r="AN18" s="27">
        <f t="shared" si="0"/>
        <v>274</v>
      </c>
    </row>
    <row r="19" spans="1:40" ht="21" customHeight="1">
      <c r="A19" s="75"/>
      <c r="B19" s="14" t="s">
        <v>6</v>
      </c>
      <c r="C19" s="53">
        <v>1223.04</v>
      </c>
      <c r="D19" s="11">
        <v>3043.54</v>
      </c>
      <c r="E19" s="11">
        <v>809.54</v>
      </c>
      <c r="F19" s="11">
        <v>16690.34</v>
      </c>
      <c r="G19" s="11">
        <v>785.96</v>
      </c>
      <c r="H19" s="11">
        <v>0</v>
      </c>
      <c r="I19" s="11">
        <v>4003.69</v>
      </c>
      <c r="J19" s="11">
        <v>2389.24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5685.45</v>
      </c>
      <c r="S19" s="11">
        <v>0</v>
      </c>
      <c r="T19" s="11">
        <v>17898.75</v>
      </c>
      <c r="U19" s="11">
        <v>1566.52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1531.62</v>
      </c>
      <c r="AC19" s="11">
        <v>0</v>
      </c>
      <c r="AD19" s="11">
        <v>0</v>
      </c>
      <c r="AE19" s="11">
        <v>0</v>
      </c>
      <c r="AF19" s="11">
        <v>1545.04</v>
      </c>
      <c r="AG19" s="11">
        <v>3433.05</v>
      </c>
      <c r="AH19" s="11">
        <v>11856.3</v>
      </c>
      <c r="AI19" s="11">
        <v>0</v>
      </c>
      <c r="AJ19" s="11">
        <v>1357.48</v>
      </c>
      <c r="AK19" s="11">
        <v>0</v>
      </c>
      <c r="AL19" s="11">
        <v>0</v>
      </c>
      <c r="AM19">
        <v>13032.83</v>
      </c>
      <c r="AN19" s="25">
        <f t="shared" si="0"/>
        <v>86852.39</v>
      </c>
    </row>
    <row r="20" spans="1:40" ht="21" customHeight="1">
      <c r="A20" s="74" t="s">
        <v>59</v>
      </c>
      <c r="B20" s="13" t="s">
        <v>5</v>
      </c>
      <c r="C20" s="11">
        <v>3</v>
      </c>
      <c r="D20" s="11">
        <v>13</v>
      </c>
      <c r="E20" s="11">
        <v>0</v>
      </c>
      <c r="F20" s="11">
        <v>107</v>
      </c>
      <c r="G20" s="11">
        <v>9</v>
      </c>
      <c r="H20" s="11">
        <v>0</v>
      </c>
      <c r="I20" s="11">
        <v>8</v>
      </c>
      <c r="J20" s="11">
        <v>0</v>
      </c>
      <c r="K20" s="11">
        <v>0</v>
      </c>
      <c r="L20" s="11">
        <v>0</v>
      </c>
      <c r="M20" s="11">
        <v>9</v>
      </c>
      <c r="N20" s="11">
        <v>9</v>
      </c>
      <c r="O20" s="11">
        <v>38</v>
      </c>
      <c r="P20" s="11">
        <v>0</v>
      </c>
      <c r="Q20" s="11">
        <v>36</v>
      </c>
      <c r="R20" s="11">
        <v>0</v>
      </c>
      <c r="S20" s="11">
        <v>0</v>
      </c>
      <c r="T20" s="11">
        <v>20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1</v>
      </c>
      <c r="AA20" s="11">
        <v>41</v>
      </c>
      <c r="AB20" s="11">
        <v>1</v>
      </c>
      <c r="AC20" s="11">
        <v>3</v>
      </c>
      <c r="AD20" s="11">
        <v>0</v>
      </c>
      <c r="AE20" s="11">
        <v>0</v>
      </c>
      <c r="AF20" s="11">
        <v>11</v>
      </c>
      <c r="AG20" s="11">
        <v>5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55</v>
      </c>
      <c r="AN20" s="27">
        <f t="shared" si="0"/>
        <v>370</v>
      </c>
    </row>
    <row r="21" spans="1:40" ht="21" customHeight="1">
      <c r="A21" s="75"/>
      <c r="B21" s="14" t="s">
        <v>6</v>
      </c>
      <c r="C21" s="11">
        <v>1741.93</v>
      </c>
      <c r="D21" s="11">
        <v>18254.49</v>
      </c>
      <c r="E21" s="11">
        <v>0</v>
      </c>
      <c r="F21" s="11">
        <v>32799.44</v>
      </c>
      <c r="G21" s="11">
        <v>3747.46</v>
      </c>
      <c r="H21" s="11">
        <v>0</v>
      </c>
      <c r="I21" s="11">
        <v>1604.39</v>
      </c>
      <c r="J21" s="11">
        <v>0</v>
      </c>
      <c r="K21" s="11">
        <v>0</v>
      </c>
      <c r="L21" s="11">
        <v>0</v>
      </c>
      <c r="M21" s="11">
        <v>1408.43</v>
      </c>
      <c r="N21" s="11">
        <v>1971.28</v>
      </c>
      <c r="O21" s="11">
        <v>6286.19</v>
      </c>
      <c r="P21" s="11">
        <v>0</v>
      </c>
      <c r="Q21" s="11">
        <v>2723.08</v>
      </c>
      <c r="R21" s="11">
        <v>0</v>
      </c>
      <c r="S21" s="11">
        <v>0</v>
      </c>
      <c r="T21" s="11">
        <v>3126.1</v>
      </c>
      <c r="U21" s="11">
        <v>0</v>
      </c>
      <c r="V21" s="11">
        <v>0</v>
      </c>
      <c r="W21" s="11">
        <v>0</v>
      </c>
      <c r="X21" s="11">
        <v>0</v>
      </c>
      <c r="Y21" s="11">
        <v>188.45</v>
      </c>
      <c r="Z21" s="11">
        <v>226.11</v>
      </c>
      <c r="AA21" s="11">
        <v>2738.6</v>
      </c>
      <c r="AB21" s="11">
        <v>538.47</v>
      </c>
      <c r="AC21" s="11">
        <v>1853.36</v>
      </c>
      <c r="AD21" s="11">
        <v>0</v>
      </c>
      <c r="AE21" s="11">
        <v>0</v>
      </c>
      <c r="AF21" s="11">
        <v>1545.87</v>
      </c>
      <c r="AG21" s="11">
        <v>1135.31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11204.35</v>
      </c>
      <c r="AN21" s="25">
        <f t="shared" si="0"/>
        <v>93093.31000000001</v>
      </c>
    </row>
    <row r="22" spans="1:40" ht="21" customHeight="1">
      <c r="A22" s="74" t="s">
        <v>60</v>
      </c>
      <c r="B22" s="13" t="s">
        <v>5</v>
      </c>
      <c r="C22" s="59">
        <v>18</v>
      </c>
      <c r="D22" s="11">
        <v>0</v>
      </c>
      <c r="E22" s="11">
        <v>1</v>
      </c>
      <c r="F22" s="11">
        <v>126</v>
      </c>
      <c r="G22" s="11">
        <v>1</v>
      </c>
      <c r="H22" s="11">
        <v>0</v>
      </c>
      <c r="I22" s="11">
        <v>38</v>
      </c>
      <c r="J22" s="11">
        <v>0</v>
      </c>
      <c r="K22" s="11">
        <v>18</v>
      </c>
      <c r="L22" s="11">
        <v>0</v>
      </c>
      <c r="M22" s="11">
        <v>19</v>
      </c>
      <c r="N22" s="11">
        <v>2</v>
      </c>
      <c r="O22" s="11">
        <v>7</v>
      </c>
      <c r="P22" s="11">
        <v>0</v>
      </c>
      <c r="Q22" s="11">
        <v>0</v>
      </c>
      <c r="R22" s="11">
        <v>23</v>
      </c>
      <c r="S22" s="11">
        <v>0</v>
      </c>
      <c r="T22" s="11">
        <v>2</v>
      </c>
      <c r="U22" s="11">
        <v>8</v>
      </c>
      <c r="V22" s="11">
        <v>8</v>
      </c>
      <c r="W22" s="11">
        <v>0</v>
      </c>
      <c r="X22" s="11">
        <v>0</v>
      </c>
      <c r="Y22" s="11">
        <v>0</v>
      </c>
      <c r="Z22" s="11">
        <v>6</v>
      </c>
      <c r="AA22" s="11">
        <v>6</v>
      </c>
      <c r="AB22" s="11">
        <v>57</v>
      </c>
      <c r="AC22" s="11">
        <v>5</v>
      </c>
      <c r="AD22" s="11">
        <v>0</v>
      </c>
      <c r="AE22" s="11">
        <v>0</v>
      </c>
      <c r="AF22" s="11">
        <v>0</v>
      </c>
      <c r="AG22" s="11">
        <v>13</v>
      </c>
      <c r="AH22" s="11">
        <v>8</v>
      </c>
      <c r="AI22" s="11">
        <v>0</v>
      </c>
      <c r="AJ22" s="11">
        <v>0</v>
      </c>
      <c r="AK22" s="11">
        <v>0</v>
      </c>
      <c r="AL22" s="11">
        <v>0</v>
      </c>
      <c r="AM22" s="43">
        <v>42</v>
      </c>
      <c r="AN22" s="27">
        <f t="shared" si="0"/>
        <v>408</v>
      </c>
    </row>
    <row r="23" spans="1:40" ht="21" customHeight="1">
      <c r="A23" s="75"/>
      <c r="B23" s="14" t="s">
        <v>6</v>
      </c>
      <c r="C23">
        <v>1506.5</v>
      </c>
      <c r="D23" s="62">
        <v>0</v>
      </c>
      <c r="E23" s="62">
        <v>3489.41</v>
      </c>
      <c r="F23" s="62">
        <v>74159.86</v>
      </c>
      <c r="G23" s="62">
        <v>1458.32</v>
      </c>
      <c r="H23" s="62">
        <v>0</v>
      </c>
      <c r="I23" s="62">
        <v>32140.37</v>
      </c>
      <c r="J23" s="62">
        <v>0</v>
      </c>
      <c r="K23" s="62">
        <v>5080.57</v>
      </c>
      <c r="L23" s="62">
        <v>0</v>
      </c>
      <c r="M23" s="62">
        <v>3367.02</v>
      </c>
      <c r="N23" s="62">
        <v>3497.81</v>
      </c>
      <c r="O23" s="62">
        <v>1158.92</v>
      </c>
      <c r="P23" s="62">
        <v>0</v>
      </c>
      <c r="Q23" s="62">
        <v>0</v>
      </c>
      <c r="R23" s="62">
        <v>4204.43</v>
      </c>
      <c r="S23" s="62">
        <v>0</v>
      </c>
      <c r="T23" s="62">
        <v>1712.28</v>
      </c>
      <c r="U23" s="62">
        <v>1451.36</v>
      </c>
      <c r="V23" s="62">
        <v>1172.8</v>
      </c>
      <c r="W23" s="62">
        <v>0</v>
      </c>
      <c r="X23" s="62">
        <v>0</v>
      </c>
      <c r="Y23" s="62">
        <v>0</v>
      </c>
      <c r="Z23" s="62">
        <v>1108.69</v>
      </c>
      <c r="AA23" s="62">
        <v>8559.56</v>
      </c>
      <c r="AB23" s="62">
        <v>10175.7</v>
      </c>
      <c r="AC23" s="62">
        <v>3787.82</v>
      </c>
      <c r="AD23" s="62">
        <v>0</v>
      </c>
      <c r="AE23" s="62">
        <v>0</v>
      </c>
      <c r="AF23" s="62">
        <v>0</v>
      </c>
      <c r="AG23" s="62">
        <v>2351.13</v>
      </c>
      <c r="AH23" s="62">
        <v>784.43</v>
      </c>
      <c r="AI23" s="62">
        <v>0</v>
      </c>
      <c r="AJ23" s="62">
        <v>0</v>
      </c>
      <c r="AK23" s="62">
        <v>0</v>
      </c>
      <c r="AL23" s="62">
        <v>0</v>
      </c>
      <c r="AM23">
        <v>13863.24</v>
      </c>
      <c r="AN23" s="25">
        <f t="shared" si="0"/>
        <v>175030.21999999997</v>
      </c>
    </row>
    <row r="24" spans="1:40" ht="21" customHeight="1">
      <c r="A24" s="74" t="s">
        <v>61</v>
      </c>
      <c r="B24" s="60" t="s">
        <v>5</v>
      </c>
      <c r="C24" s="47">
        <v>0</v>
      </c>
      <c r="D24" s="11">
        <v>1</v>
      </c>
      <c r="E24" s="11">
        <v>0</v>
      </c>
      <c r="F24" s="11">
        <v>150</v>
      </c>
      <c r="G24" s="11">
        <v>0</v>
      </c>
      <c r="H24" s="11">
        <v>12</v>
      </c>
      <c r="I24" s="11">
        <v>17</v>
      </c>
      <c r="J24" s="11">
        <v>0</v>
      </c>
      <c r="K24" s="11">
        <v>4</v>
      </c>
      <c r="L24" s="11">
        <v>0</v>
      </c>
      <c r="M24" s="11">
        <v>0</v>
      </c>
      <c r="N24" s="11">
        <v>0</v>
      </c>
      <c r="O24" s="11">
        <v>8</v>
      </c>
      <c r="P24" s="11">
        <v>0</v>
      </c>
      <c r="Q24" s="11">
        <v>54</v>
      </c>
      <c r="R24" s="11">
        <v>0</v>
      </c>
      <c r="S24" s="11">
        <v>0</v>
      </c>
      <c r="T24" s="11">
        <v>38</v>
      </c>
      <c r="U24" s="11">
        <v>4</v>
      </c>
      <c r="V24" s="11">
        <v>3</v>
      </c>
      <c r="W24" s="11">
        <v>0</v>
      </c>
      <c r="X24" s="11">
        <v>0</v>
      </c>
      <c r="Y24" s="11">
        <v>14</v>
      </c>
      <c r="Z24" s="11">
        <v>0</v>
      </c>
      <c r="AA24" s="11">
        <v>52</v>
      </c>
      <c r="AB24" s="11">
        <v>14</v>
      </c>
      <c r="AC24" s="11">
        <v>2</v>
      </c>
      <c r="AD24" s="11">
        <v>0</v>
      </c>
      <c r="AE24" s="11">
        <v>0</v>
      </c>
      <c r="AF24" s="11">
        <v>26</v>
      </c>
      <c r="AG24" s="11">
        <v>25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43">
        <v>4</v>
      </c>
      <c r="AN24" s="27">
        <f t="shared" si="0"/>
        <v>428</v>
      </c>
    </row>
    <row r="25" spans="1:40" ht="21" customHeight="1">
      <c r="A25" s="75"/>
      <c r="B25" s="61" t="s">
        <v>6</v>
      </c>
      <c r="C25" s="47">
        <v>0</v>
      </c>
      <c r="D25" s="11">
        <v>503.57</v>
      </c>
      <c r="E25" s="11">
        <v>0</v>
      </c>
      <c r="F25" s="11">
        <v>56741.11</v>
      </c>
      <c r="G25" s="11">
        <v>0</v>
      </c>
      <c r="H25" s="11">
        <v>1008.3</v>
      </c>
      <c r="I25" s="11">
        <v>26096.3</v>
      </c>
      <c r="J25" s="11">
        <v>0</v>
      </c>
      <c r="K25" s="11">
        <v>8676.52</v>
      </c>
      <c r="L25" s="11">
        <v>0</v>
      </c>
      <c r="M25" s="11">
        <v>0</v>
      </c>
      <c r="N25" s="11">
        <v>0</v>
      </c>
      <c r="O25" s="11">
        <v>1512.28</v>
      </c>
      <c r="P25" s="11">
        <v>0</v>
      </c>
      <c r="Q25" s="11">
        <v>3651.09</v>
      </c>
      <c r="R25" s="11">
        <v>0</v>
      </c>
      <c r="S25" s="11">
        <v>0</v>
      </c>
      <c r="T25" s="11">
        <v>5688.95</v>
      </c>
      <c r="U25" s="11">
        <v>664.64</v>
      </c>
      <c r="V25" s="11">
        <v>411.36</v>
      </c>
      <c r="W25" s="11">
        <v>0</v>
      </c>
      <c r="X25" s="11">
        <v>0</v>
      </c>
      <c r="Y25" s="11">
        <v>2696.66</v>
      </c>
      <c r="Z25" s="11">
        <v>0</v>
      </c>
      <c r="AA25" s="11">
        <v>4316.51</v>
      </c>
      <c r="AB25" s="11">
        <v>2351.47</v>
      </c>
      <c r="AC25" s="11">
        <v>461.6</v>
      </c>
      <c r="AD25" s="11">
        <v>0</v>
      </c>
      <c r="AE25" s="11">
        <v>0</v>
      </c>
      <c r="AF25" s="11">
        <v>6596.92</v>
      </c>
      <c r="AG25" s="11">
        <v>19825.22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43">
        <v>6850.92</v>
      </c>
      <c r="AN25" s="25">
        <f t="shared" si="0"/>
        <v>148053.42</v>
      </c>
    </row>
    <row r="26" spans="1:40" ht="21" customHeight="1">
      <c r="A26" s="74" t="s">
        <v>62</v>
      </c>
      <c r="B26" s="13" t="s">
        <v>5</v>
      </c>
      <c r="C26" s="47">
        <v>8</v>
      </c>
      <c r="D26" s="11">
        <v>5</v>
      </c>
      <c r="E26" s="11">
        <v>0</v>
      </c>
      <c r="F26" s="11">
        <v>111</v>
      </c>
      <c r="G26" s="11">
        <v>33</v>
      </c>
      <c r="H26" s="11">
        <v>0</v>
      </c>
      <c r="I26" s="11">
        <v>1</v>
      </c>
      <c r="J26" s="11">
        <v>1</v>
      </c>
      <c r="K26" s="11">
        <v>6</v>
      </c>
      <c r="L26" s="11">
        <v>0</v>
      </c>
      <c r="M26" s="11">
        <v>1</v>
      </c>
      <c r="N26" s="11">
        <v>0</v>
      </c>
      <c r="O26" s="11">
        <v>17</v>
      </c>
      <c r="P26" s="11">
        <v>1</v>
      </c>
      <c r="Q26" s="11">
        <v>32</v>
      </c>
      <c r="R26" s="11">
        <v>6</v>
      </c>
      <c r="S26" s="11">
        <v>0</v>
      </c>
      <c r="T26" s="11">
        <v>29</v>
      </c>
      <c r="U26" s="11">
        <v>17</v>
      </c>
      <c r="V26" s="11">
        <v>0</v>
      </c>
      <c r="W26" s="11">
        <v>0</v>
      </c>
      <c r="X26" s="11">
        <v>0</v>
      </c>
      <c r="Y26" s="11">
        <v>3</v>
      </c>
      <c r="Z26" s="11">
        <v>0</v>
      </c>
      <c r="AA26" s="11">
        <v>39</v>
      </c>
      <c r="AB26" s="11">
        <v>11</v>
      </c>
      <c r="AC26" s="11">
        <v>6</v>
      </c>
      <c r="AD26" s="11">
        <v>0</v>
      </c>
      <c r="AE26" s="11">
        <v>0</v>
      </c>
      <c r="AF26" s="11">
        <v>7</v>
      </c>
      <c r="AG26" s="11">
        <v>15</v>
      </c>
      <c r="AH26" s="11">
        <v>22</v>
      </c>
      <c r="AI26" s="11">
        <v>0</v>
      </c>
      <c r="AJ26" s="11">
        <v>0</v>
      </c>
      <c r="AK26" s="11">
        <v>0</v>
      </c>
      <c r="AL26" s="11">
        <v>0</v>
      </c>
      <c r="AM26" s="43">
        <v>64</v>
      </c>
      <c r="AN26" s="27">
        <f t="shared" si="0"/>
        <v>435</v>
      </c>
    </row>
    <row r="27" spans="1:40" ht="21" customHeight="1" thickBot="1">
      <c r="A27" s="75"/>
      <c r="B27" s="15" t="s">
        <v>6</v>
      </c>
      <c r="C27" s="47">
        <v>3625.64</v>
      </c>
      <c r="D27" s="11">
        <v>1231.68</v>
      </c>
      <c r="E27" s="11">
        <v>0</v>
      </c>
      <c r="F27" s="11">
        <v>31669.74</v>
      </c>
      <c r="G27" s="11">
        <v>9269.87</v>
      </c>
      <c r="H27" s="11">
        <v>0</v>
      </c>
      <c r="I27" s="11">
        <v>351.93</v>
      </c>
      <c r="J27" s="11">
        <v>609.61</v>
      </c>
      <c r="K27" s="11">
        <v>896.71</v>
      </c>
      <c r="L27" s="11">
        <v>0</v>
      </c>
      <c r="M27" s="11">
        <v>4576</v>
      </c>
      <c r="N27" s="11">
        <v>0</v>
      </c>
      <c r="O27" s="11">
        <v>3461.03</v>
      </c>
      <c r="P27" s="11">
        <v>547.31</v>
      </c>
      <c r="Q27" s="11">
        <v>4926.91</v>
      </c>
      <c r="R27" s="11">
        <v>9037.6</v>
      </c>
      <c r="S27" s="11">
        <v>0</v>
      </c>
      <c r="T27" s="11">
        <v>4986.63</v>
      </c>
      <c r="U27" s="11">
        <v>3891.85</v>
      </c>
      <c r="V27" s="11">
        <v>0</v>
      </c>
      <c r="W27" s="11">
        <v>0</v>
      </c>
      <c r="X27" s="11">
        <v>0</v>
      </c>
      <c r="Y27" s="11">
        <v>518.93</v>
      </c>
      <c r="Z27" s="11">
        <v>0</v>
      </c>
      <c r="AA27" s="11">
        <v>57278.43</v>
      </c>
      <c r="AB27" s="11">
        <v>1355.26</v>
      </c>
      <c r="AC27" s="11">
        <v>1140.9</v>
      </c>
      <c r="AD27" s="11">
        <v>0</v>
      </c>
      <c r="AE27" s="11">
        <v>0</v>
      </c>
      <c r="AF27" s="11">
        <v>5257.8</v>
      </c>
      <c r="AG27" s="11">
        <v>2671.57</v>
      </c>
      <c r="AH27" s="11">
        <v>3919.92</v>
      </c>
      <c r="AI27" s="11">
        <v>0</v>
      </c>
      <c r="AJ27" s="11">
        <v>0</v>
      </c>
      <c r="AK27" s="11">
        <v>0</v>
      </c>
      <c r="AL27" s="11">
        <v>0</v>
      </c>
      <c r="AM27" s="43">
        <v>14536.8</v>
      </c>
      <c r="AN27" s="25">
        <f t="shared" si="0"/>
        <v>165762.12</v>
      </c>
    </row>
    <row r="28" spans="1:40" ht="21" customHeight="1">
      <c r="A28" s="78" t="s">
        <v>7</v>
      </c>
      <c r="B28" s="79"/>
      <c r="C28" s="55">
        <f>SUM(C4+C6+C8+C10+C12+C14+C16+C18+C20+C22+C24+C26)</f>
        <v>61</v>
      </c>
      <c r="D28" s="3">
        <f aca="true" t="shared" si="1" ref="D28:AM28">SUM(D4+D6+D8+D10+D12+D14+D16+D18+D20+D22+D24+D26)</f>
        <v>147</v>
      </c>
      <c r="E28" s="3">
        <f t="shared" si="1"/>
        <v>23</v>
      </c>
      <c r="F28" s="3">
        <f t="shared" si="1"/>
        <v>1076</v>
      </c>
      <c r="G28" s="3">
        <f t="shared" si="1"/>
        <v>58</v>
      </c>
      <c r="H28" s="3">
        <f t="shared" si="1"/>
        <v>32</v>
      </c>
      <c r="I28" s="3">
        <f t="shared" si="1"/>
        <v>229</v>
      </c>
      <c r="J28" s="3">
        <f t="shared" si="1"/>
        <v>133</v>
      </c>
      <c r="K28" s="3">
        <f t="shared" si="1"/>
        <v>65</v>
      </c>
      <c r="L28" s="3">
        <f t="shared" si="1"/>
        <v>52</v>
      </c>
      <c r="M28" s="3">
        <f t="shared" si="1"/>
        <v>31</v>
      </c>
      <c r="N28" s="3">
        <f t="shared" si="1"/>
        <v>14</v>
      </c>
      <c r="O28" s="3">
        <f t="shared" si="1"/>
        <v>196</v>
      </c>
      <c r="P28" s="3">
        <f t="shared" si="1"/>
        <v>13</v>
      </c>
      <c r="Q28" s="3">
        <f t="shared" si="1"/>
        <v>158</v>
      </c>
      <c r="R28" s="3">
        <f t="shared" si="1"/>
        <v>67</v>
      </c>
      <c r="S28" s="3">
        <f t="shared" si="1"/>
        <v>1</v>
      </c>
      <c r="T28" s="3">
        <f t="shared" si="1"/>
        <v>218</v>
      </c>
      <c r="U28" s="3">
        <f t="shared" si="1"/>
        <v>173</v>
      </c>
      <c r="V28" s="3">
        <f t="shared" si="1"/>
        <v>18</v>
      </c>
      <c r="W28" s="3">
        <f t="shared" si="1"/>
        <v>40</v>
      </c>
      <c r="X28" s="3">
        <f t="shared" si="1"/>
        <v>0</v>
      </c>
      <c r="Y28" s="3">
        <f t="shared" si="1"/>
        <v>26</v>
      </c>
      <c r="Z28" s="3">
        <f t="shared" si="1"/>
        <v>143</v>
      </c>
      <c r="AA28" s="3">
        <f t="shared" si="1"/>
        <v>328</v>
      </c>
      <c r="AB28" s="3">
        <f t="shared" si="1"/>
        <v>316</v>
      </c>
      <c r="AC28" s="3">
        <f t="shared" si="1"/>
        <v>86</v>
      </c>
      <c r="AD28" s="3">
        <f t="shared" si="1"/>
        <v>9</v>
      </c>
      <c r="AE28" s="3">
        <f t="shared" si="1"/>
        <v>0</v>
      </c>
      <c r="AF28" s="3">
        <f t="shared" si="1"/>
        <v>250</v>
      </c>
      <c r="AG28" s="3">
        <f t="shared" si="1"/>
        <v>311</v>
      </c>
      <c r="AH28" s="3">
        <f t="shared" si="1"/>
        <v>299</v>
      </c>
      <c r="AI28" s="3">
        <f t="shared" si="1"/>
        <v>0</v>
      </c>
      <c r="AJ28" s="3">
        <f t="shared" si="1"/>
        <v>2</v>
      </c>
      <c r="AK28" s="3">
        <f t="shared" si="1"/>
        <v>0</v>
      </c>
      <c r="AL28" s="3">
        <f t="shared" si="1"/>
        <v>0</v>
      </c>
      <c r="AM28" s="56">
        <f t="shared" si="1"/>
        <v>455</v>
      </c>
      <c r="AN28" s="30">
        <f>SUM(AN4+AN6+AN8+AN10+AN12+AN14+AN16+AN18+AN20+AN22+AN24+AN26)</f>
        <v>5030</v>
      </c>
    </row>
    <row r="29" spans="1:40" ht="21" customHeight="1" thickBot="1">
      <c r="A29" s="76" t="s">
        <v>8</v>
      </c>
      <c r="B29" s="77"/>
      <c r="C29" s="57">
        <f>C5+C7+C9+C11+C13+C15+C17+C19+C21+C23+C25+C27</f>
        <v>16704.28</v>
      </c>
      <c r="D29" s="4">
        <f aca="true" t="shared" si="2" ref="D29:AM29">D5+D7+D9+D11+D13+D15+D17+D19+D21+D23+D25+D27</f>
        <v>49261.96000000001</v>
      </c>
      <c r="E29" s="4">
        <f t="shared" si="2"/>
        <v>11176.83</v>
      </c>
      <c r="F29" s="4">
        <f t="shared" si="2"/>
        <v>377376.87</v>
      </c>
      <c r="G29" s="4">
        <f t="shared" si="2"/>
        <v>26196.9</v>
      </c>
      <c r="H29" s="4">
        <f t="shared" si="2"/>
        <v>3167.67</v>
      </c>
      <c r="I29" s="4">
        <f t="shared" si="2"/>
        <v>91390.06999999999</v>
      </c>
      <c r="J29" s="4">
        <f t="shared" si="2"/>
        <v>34308.479999999996</v>
      </c>
      <c r="K29" s="4">
        <f t="shared" si="2"/>
        <v>24570.77</v>
      </c>
      <c r="L29" s="4">
        <f t="shared" si="2"/>
        <v>30105.37</v>
      </c>
      <c r="M29" s="4">
        <f t="shared" si="2"/>
        <v>10077.07</v>
      </c>
      <c r="N29" s="4">
        <f t="shared" si="2"/>
        <v>8460.21</v>
      </c>
      <c r="O29" s="4">
        <f t="shared" si="2"/>
        <v>65329.46000000001</v>
      </c>
      <c r="P29" s="4">
        <f t="shared" si="2"/>
        <v>2630.15</v>
      </c>
      <c r="Q29" s="4">
        <f t="shared" si="2"/>
        <v>17234.68</v>
      </c>
      <c r="R29" s="4">
        <f t="shared" si="2"/>
        <v>31361.949999999997</v>
      </c>
      <c r="S29" s="4">
        <f t="shared" si="2"/>
        <v>10016.94</v>
      </c>
      <c r="T29" s="4">
        <f t="shared" si="2"/>
        <v>55198.29999999999</v>
      </c>
      <c r="U29" s="4">
        <f t="shared" si="2"/>
        <v>27756.199999999997</v>
      </c>
      <c r="V29" s="4">
        <f t="shared" si="2"/>
        <v>12498.529999999999</v>
      </c>
      <c r="W29" s="4">
        <f t="shared" si="2"/>
        <v>6282.4400000000005</v>
      </c>
      <c r="X29" s="4">
        <f t="shared" si="2"/>
        <v>0</v>
      </c>
      <c r="Y29" s="4">
        <f t="shared" si="2"/>
        <v>6433.87</v>
      </c>
      <c r="Z29" s="4">
        <f t="shared" si="2"/>
        <v>21586.46</v>
      </c>
      <c r="AA29" s="4">
        <f t="shared" si="2"/>
        <v>110255.35</v>
      </c>
      <c r="AB29" s="4">
        <f t="shared" si="2"/>
        <v>64497.97000000001</v>
      </c>
      <c r="AC29" s="4">
        <f t="shared" si="2"/>
        <v>19085.9</v>
      </c>
      <c r="AD29" s="4">
        <f t="shared" si="2"/>
        <v>1540.2</v>
      </c>
      <c r="AE29" s="4">
        <f t="shared" si="2"/>
        <v>0</v>
      </c>
      <c r="AF29" s="4">
        <f t="shared" si="2"/>
        <v>63483.29000000001</v>
      </c>
      <c r="AG29" s="4">
        <f t="shared" si="2"/>
        <v>63214.11</v>
      </c>
      <c r="AH29" s="4">
        <f t="shared" si="2"/>
        <v>64862.659999999996</v>
      </c>
      <c r="AI29" s="4">
        <f t="shared" si="2"/>
        <v>0</v>
      </c>
      <c r="AJ29" s="4">
        <f t="shared" si="2"/>
        <v>1857.78</v>
      </c>
      <c r="AK29" s="4">
        <f t="shared" si="2"/>
        <v>0</v>
      </c>
      <c r="AL29" s="4">
        <f t="shared" si="2"/>
        <v>0</v>
      </c>
      <c r="AM29" s="58">
        <f t="shared" si="2"/>
        <v>145680.05000000002</v>
      </c>
      <c r="AN29" s="26">
        <f>SUM(AN5+AN7+AN9+AN11+AN13+AN15+AN17+AN19+AN21+AN23+AN25+AN27)</f>
        <v>1473602.77</v>
      </c>
    </row>
    <row r="35" ht="17.25" thickBot="1"/>
    <row r="36" spans="1:40" ht="24.75" customHeight="1" thickBot="1">
      <c r="A36" s="83"/>
      <c r="B36" s="84"/>
      <c r="C36" s="80" t="s">
        <v>39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2"/>
    </row>
    <row r="37" spans="1:40" ht="24.75" customHeight="1" thickBot="1">
      <c r="A37" s="85"/>
      <c r="B37" s="86"/>
      <c r="C37" s="32" t="s">
        <v>1</v>
      </c>
      <c r="D37" s="33" t="s">
        <v>2</v>
      </c>
      <c r="E37" s="33" t="s">
        <v>3</v>
      </c>
      <c r="F37" s="33" t="s">
        <v>12</v>
      </c>
      <c r="G37" s="33" t="s">
        <v>13</v>
      </c>
      <c r="H37" s="33" t="s">
        <v>14</v>
      </c>
      <c r="I37" s="33" t="s">
        <v>15</v>
      </c>
      <c r="J37" s="33" t="s">
        <v>16</v>
      </c>
      <c r="K37" s="33" t="s">
        <v>41</v>
      </c>
      <c r="L37" s="33" t="s">
        <v>42</v>
      </c>
      <c r="M37" s="33" t="s">
        <v>17</v>
      </c>
      <c r="N37" s="33" t="s">
        <v>18</v>
      </c>
      <c r="O37" s="33" t="s">
        <v>36</v>
      </c>
      <c r="P37" s="33" t="s">
        <v>19</v>
      </c>
      <c r="Q37" s="33" t="s">
        <v>35</v>
      </c>
      <c r="R37" s="33" t="s">
        <v>20</v>
      </c>
      <c r="S37" s="33" t="s">
        <v>21</v>
      </c>
      <c r="T37" s="33" t="s">
        <v>22</v>
      </c>
      <c r="U37" s="33" t="s">
        <v>34</v>
      </c>
      <c r="V37" s="33" t="s">
        <v>23</v>
      </c>
      <c r="W37" s="33" t="s">
        <v>24</v>
      </c>
      <c r="X37" s="33" t="s">
        <v>33</v>
      </c>
      <c r="Y37" s="33" t="s">
        <v>25</v>
      </c>
      <c r="Z37" s="33" t="s">
        <v>32</v>
      </c>
      <c r="AA37" s="33" t="s">
        <v>26</v>
      </c>
      <c r="AB37" s="33" t="s">
        <v>27</v>
      </c>
      <c r="AC37" s="33" t="s">
        <v>28</v>
      </c>
      <c r="AD37" s="33" t="s">
        <v>31</v>
      </c>
      <c r="AE37" s="33" t="s">
        <v>43</v>
      </c>
      <c r="AF37" s="33" t="s">
        <v>44</v>
      </c>
      <c r="AG37" s="33" t="s">
        <v>45</v>
      </c>
      <c r="AH37" s="33" t="s">
        <v>46</v>
      </c>
      <c r="AI37" s="33" t="s">
        <v>47</v>
      </c>
      <c r="AJ37" s="33" t="s">
        <v>48</v>
      </c>
      <c r="AK37" s="33" t="s">
        <v>49</v>
      </c>
      <c r="AL37" s="33" t="s">
        <v>50</v>
      </c>
      <c r="AM37" s="34" t="s">
        <v>30</v>
      </c>
      <c r="AN37" s="35" t="s">
        <v>4</v>
      </c>
    </row>
    <row r="38" spans="1:40" ht="21" customHeight="1">
      <c r="A38" s="74" t="s">
        <v>51</v>
      </c>
      <c r="B38" s="36" t="s">
        <v>5</v>
      </c>
      <c r="C38" s="12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23">
        <v>0</v>
      </c>
      <c r="AN38" s="37">
        <f aca="true" t="shared" si="3" ref="AN38:AN61">SUM(C38:AM38)</f>
        <v>0</v>
      </c>
    </row>
    <row r="39" spans="1:40" ht="21" customHeight="1">
      <c r="A39" s="75"/>
      <c r="B39" s="14" t="s">
        <v>6</v>
      </c>
      <c r="C39" s="12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23">
        <v>0</v>
      </c>
      <c r="AN39" s="29">
        <f t="shared" si="3"/>
        <v>0</v>
      </c>
    </row>
    <row r="40" spans="1:40" ht="21" customHeight="1">
      <c r="A40" s="74" t="s">
        <v>52</v>
      </c>
      <c r="B40" s="13" t="s">
        <v>5</v>
      </c>
      <c r="C40" s="12">
        <v>0</v>
      </c>
      <c r="D40" s="11">
        <v>0</v>
      </c>
      <c r="E40" s="11">
        <v>0</v>
      </c>
      <c r="F40" s="11">
        <v>0</v>
      </c>
      <c r="G40" s="11">
        <v>176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23">
        <v>0</v>
      </c>
      <c r="AN40" s="37">
        <f t="shared" si="3"/>
        <v>176</v>
      </c>
    </row>
    <row r="41" spans="1:40" ht="21" customHeight="1">
      <c r="A41" s="75"/>
      <c r="B41" s="14" t="s">
        <v>6</v>
      </c>
      <c r="C41" s="12">
        <v>0</v>
      </c>
      <c r="D41" s="11">
        <v>0</v>
      </c>
      <c r="E41" s="11">
        <v>0</v>
      </c>
      <c r="F41" s="11">
        <v>0</v>
      </c>
      <c r="G41" s="11">
        <v>8673.28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23">
        <v>0</v>
      </c>
      <c r="AN41" s="37">
        <f t="shared" si="3"/>
        <v>8673.28</v>
      </c>
    </row>
    <row r="42" spans="1:40" ht="21" customHeight="1">
      <c r="A42" s="74" t="s">
        <v>53</v>
      </c>
      <c r="B42" s="13" t="s">
        <v>5</v>
      </c>
      <c r="C42" s="12">
        <v>50</v>
      </c>
      <c r="D42" s="11">
        <v>63</v>
      </c>
      <c r="E42" s="11">
        <v>350</v>
      </c>
      <c r="F42" s="11">
        <v>146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60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23">
        <v>0</v>
      </c>
      <c r="AN42" s="37">
        <f t="shared" si="3"/>
        <v>669</v>
      </c>
    </row>
    <row r="43" spans="1:40" ht="21" customHeight="1">
      <c r="A43" s="75"/>
      <c r="B43" s="14" t="s">
        <v>6</v>
      </c>
      <c r="C43" s="12">
        <v>5663.35</v>
      </c>
      <c r="D43" s="11">
        <v>5905.81</v>
      </c>
      <c r="E43" s="11">
        <v>28342.29</v>
      </c>
      <c r="F43" s="11">
        <v>9886.09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8271.38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23">
        <v>0</v>
      </c>
      <c r="AN43" s="37">
        <f t="shared" si="3"/>
        <v>58068.91999999999</v>
      </c>
    </row>
    <row r="44" spans="1:40" ht="21" customHeight="1">
      <c r="A44" s="74" t="s">
        <v>54</v>
      </c>
      <c r="B44" s="13" t="s">
        <v>5</v>
      </c>
      <c r="C44" s="12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84</v>
      </c>
      <c r="AC44" s="11">
        <v>0</v>
      </c>
      <c r="AD44" s="11">
        <v>0</v>
      </c>
      <c r="AE44" s="11">
        <v>0</v>
      </c>
      <c r="AF44" s="11">
        <v>0</v>
      </c>
      <c r="AG44" s="11">
        <v>54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23">
        <v>0</v>
      </c>
      <c r="AN44" s="37">
        <f t="shared" si="3"/>
        <v>138</v>
      </c>
    </row>
    <row r="45" spans="1:40" ht="21" customHeight="1">
      <c r="A45" s="75"/>
      <c r="B45" s="14" t="s">
        <v>6</v>
      </c>
      <c r="C45" s="12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4873.42</v>
      </c>
      <c r="AC45" s="11">
        <v>0</v>
      </c>
      <c r="AD45" s="11">
        <v>0</v>
      </c>
      <c r="AE45" s="11">
        <v>0</v>
      </c>
      <c r="AF45" s="11">
        <v>0</v>
      </c>
      <c r="AG45" s="11">
        <v>3638.03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23">
        <v>0</v>
      </c>
      <c r="AN45" s="37">
        <f t="shared" si="3"/>
        <v>8511.45</v>
      </c>
    </row>
    <row r="46" spans="1:40" ht="21" customHeight="1">
      <c r="A46" s="74" t="s">
        <v>55</v>
      </c>
      <c r="B46" s="13" t="s">
        <v>5</v>
      </c>
      <c r="C46" s="12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196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64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23">
        <v>0</v>
      </c>
      <c r="AN46" s="37">
        <f t="shared" si="3"/>
        <v>260</v>
      </c>
    </row>
    <row r="47" spans="1:40" ht="21" customHeight="1">
      <c r="A47" s="75"/>
      <c r="B47" s="14" t="s">
        <v>6</v>
      </c>
      <c r="C47" s="12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20500.64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4232.91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23">
        <v>0</v>
      </c>
      <c r="AN47" s="37">
        <f t="shared" si="3"/>
        <v>24733.55</v>
      </c>
    </row>
    <row r="48" spans="1:40" ht="21" customHeight="1">
      <c r="A48" s="74" t="s">
        <v>56</v>
      </c>
      <c r="B48" s="13" t="s">
        <v>5</v>
      </c>
      <c r="C48" s="12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24</v>
      </c>
      <c r="AA48" s="11">
        <v>36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23">
        <v>0</v>
      </c>
      <c r="AN48" s="37">
        <f t="shared" si="3"/>
        <v>60</v>
      </c>
    </row>
    <row r="49" spans="1:40" ht="21" customHeight="1">
      <c r="A49" s="75"/>
      <c r="B49" s="14" t="s">
        <v>6</v>
      </c>
      <c r="C49" s="12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1460.64</v>
      </c>
      <c r="AA49" s="11">
        <v>2089.14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23">
        <v>0</v>
      </c>
      <c r="AN49" s="37">
        <f t="shared" si="3"/>
        <v>3549.7799999999997</v>
      </c>
    </row>
    <row r="50" spans="1:41" ht="21" customHeight="1">
      <c r="A50" s="74" t="s">
        <v>57</v>
      </c>
      <c r="B50" s="13" t="s">
        <v>5</v>
      </c>
      <c r="C50" s="2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36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9">
        <v>5</v>
      </c>
      <c r="AN50" s="37">
        <f t="shared" si="3"/>
        <v>41</v>
      </c>
      <c r="AO50" s="48"/>
    </row>
    <row r="51" spans="1:41" ht="21" customHeight="1">
      <c r="A51" s="75"/>
      <c r="B51" s="14" t="s">
        <v>6</v>
      </c>
      <c r="C51" s="2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2279.28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0">
        <v>1880.35</v>
      </c>
      <c r="AN51" s="37">
        <f t="shared" si="3"/>
        <v>4159.63</v>
      </c>
      <c r="AO51" s="49"/>
    </row>
    <row r="52" spans="1:40" ht="21" customHeight="1">
      <c r="A52" s="74" t="s">
        <v>58</v>
      </c>
      <c r="B52" s="13" t="s">
        <v>5</v>
      </c>
      <c r="C52" s="12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43">
        <v>0</v>
      </c>
      <c r="AN52" s="37">
        <f t="shared" si="3"/>
        <v>2</v>
      </c>
    </row>
    <row r="53" spans="1:40" ht="21" customHeight="1">
      <c r="A53" s="75"/>
      <c r="B53" s="14" t="s">
        <v>6</v>
      </c>
      <c r="C53" s="12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35208.65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43">
        <v>0</v>
      </c>
      <c r="AN53" s="37">
        <f t="shared" si="3"/>
        <v>35208.65</v>
      </c>
    </row>
    <row r="54" spans="1:40" ht="21" customHeight="1">
      <c r="A54" s="74" t="s">
        <v>59</v>
      </c>
      <c r="B54" s="13" t="s">
        <v>5</v>
      </c>
      <c r="C54" s="11">
        <v>1</v>
      </c>
      <c r="D54" s="11">
        <v>72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37">
        <f t="shared" si="3"/>
        <v>73</v>
      </c>
    </row>
    <row r="55" spans="1:40" ht="21" customHeight="1">
      <c r="A55" s="75"/>
      <c r="B55" s="14" t="s">
        <v>6</v>
      </c>
      <c r="C55" s="11">
        <v>73603.16</v>
      </c>
      <c r="D55" s="11">
        <v>3950.99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37">
        <f t="shared" si="3"/>
        <v>77554.15000000001</v>
      </c>
    </row>
    <row r="56" spans="1:40" ht="21" customHeight="1">
      <c r="A56" s="74" t="s">
        <v>60</v>
      </c>
      <c r="B56" s="13" t="s">
        <v>5</v>
      </c>
      <c r="C56" s="59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51">
        <v>160</v>
      </c>
      <c r="AN56" s="37">
        <f t="shared" si="3"/>
        <v>160</v>
      </c>
    </row>
    <row r="57" spans="1:40" ht="21" customHeight="1">
      <c r="A57" s="75"/>
      <c r="B57" s="14" t="s">
        <v>6</v>
      </c>
      <c r="C57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>
        <v>11800.7</v>
      </c>
      <c r="AN57" s="37">
        <f t="shared" si="3"/>
        <v>11800.7</v>
      </c>
    </row>
    <row r="58" spans="1:40" ht="21" customHeight="1">
      <c r="A58" s="74" t="s">
        <v>61</v>
      </c>
      <c r="B58" s="60" t="s">
        <v>5</v>
      </c>
      <c r="C58" s="59">
        <v>0</v>
      </c>
      <c r="D58" s="11">
        <v>0</v>
      </c>
      <c r="E58" s="11">
        <v>39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74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43">
        <v>0</v>
      </c>
      <c r="AN58" s="37">
        <f t="shared" si="3"/>
        <v>113</v>
      </c>
    </row>
    <row r="59" spans="1:40" ht="21" customHeight="1">
      <c r="A59" s="75"/>
      <c r="B59" s="61" t="s">
        <v>6</v>
      </c>
      <c r="C59" s="47">
        <v>0</v>
      </c>
      <c r="D59" s="11">
        <v>0</v>
      </c>
      <c r="E59" s="11">
        <v>4260.61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4614.7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43">
        <v>0</v>
      </c>
      <c r="AN59" s="37">
        <f t="shared" si="3"/>
        <v>8875.31</v>
      </c>
    </row>
    <row r="60" spans="1:40" ht="21" customHeight="1">
      <c r="A60" s="74" t="s">
        <v>62</v>
      </c>
      <c r="B60" s="13" t="s">
        <v>5</v>
      </c>
      <c r="C60" s="47">
        <v>0</v>
      </c>
      <c r="D60" s="11">
        <v>172</v>
      </c>
      <c r="E60" s="11">
        <v>0</v>
      </c>
      <c r="F60" s="11">
        <v>0</v>
      </c>
      <c r="G60" s="11">
        <v>0</v>
      </c>
      <c r="H60" s="11">
        <v>212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154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43">
        <v>0</v>
      </c>
      <c r="AN60" s="37">
        <f t="shared" si="3"/>
        <v>538</v>
      </c>
    </row>
    <row r="61" spans="1:40" ht="21" customHeight="1" thickBot="1">
      <c r="A61" s="75"/>
      <c r="B61" s="15" t="s">
        <v>6</v>
      </c>
      <c r="C61" s="47">
        <v>0</v>
      </c>
      <c r="D61" s="11">
        <v>12668.46</v>
      </c>
      <c r="E61" s="11">
        <v>0</v>
      </c>
      <c r="F61" s="11">
        <v>0</v>
      </c>
      <c r="G61" s="11">
        <v>0</v>
      </c>
      <c r="H61" s="11">
        <v>31844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9358.32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43">
        <v>0</v>
      </c>
      <c r="AN61" s="37">
        <f t="shared" si="3"/>
        <v>53870.78</v>
      </c>
    </row>
    <row r="62" spans="1:40" ht="21" customHeight="1">
      <c r="A62" s="78" t="s">
        <v>7</v>
      </c>
      <c r="B62" s="79"/>
      <c r="C62" s="55">
        <f>C38+C40+C42+C44+C46+C48+C50+C52+C54+C56+C58+C60</f>
        <v>51</v>
      </c>
      <c r="D62" s="3">
        <f aca="true" t="shared" si="4" ref="D62:AM62">D38+D40+D42+D44+D46+D48+D50+D52+D54+D56+D58+D60</f>
        <v>307</v>
      </c>
      <c r="E62" s="3">
        <f t="shared" si="4"/>
        <v>389</v>
      </c>
      <c r="F62" s="3">
        <f t="shared" si="4"/>
        <v>146</v>
      </c>
      <c r="G62" s="3">
        <f t="shared" si="4"/>
        <v>176</v>
      </c>
      <c r="H62" s="3">
        <f t="shared" si="4"/>
        <v>212</v>
      </c>
      <c r="I62" s="3">
        <f t="shared" si="4"/>
        <v>198</v>
      </c>
      <c r="J62" s="3">
        <f t="shared" si="4"/>
        <v>0</v>
      </c>
      <c r="K62" s="3">
        <f t="shared" si="4"/>
        <v>0</v>
      </c>
      <c r="L62" s="3">
        <f t="shared" si="4"/>
        <v>0</v>
      </c>
      <c r="M62" s="3">
        <f t="shared" si="4"/>
        <v>0</v>
      </c>
      <c r="N62" s="3">
        <f t="shared" si="4"/>
        <v>0</v>
      </c>
      <c r="O62" s="3">
        <f t="shared" si="4"/>
        <v>0</v>
      </c>
      <c r="P62" s="3">
        <f t="shared" si="4"/>
        <v>0</v>
      </c>
      <c r="Q62" s="3">
        <f t="shared" si="4"/>
        <v>0</v>
      </c>
      <c r="R62" s="3">
        <f t="shared" si="4"/>
        <v>0</v>
      </c>
      <c r="S62" s="3">
        <f t="shared" si="4"/>
        <v>0</v>
      </c>
      <c r="T62" s="3">
        <f t="shared" si="4"/>
        <v>0</v>
      </c>
      <c r="U62" s="3">
        <f t="shared" si="4"/>
        <v>0</v>
      </c>
      <c r="V62" s="3">
        <f t="shared" si="4"/>
        <v>0</v>
      </c>
      <c r="W62" s="3">
        <f t="shared" si="4"/>
        <v>0</v>
      </c>
      <c r="X62" s="3">
        <f t="shared" si="4"/>
        <v>0</v>
      </c>
      <c r="Y62" s="3">
        <f t="shared" si="4"/>
        <v>0</v>
      </c>
      <c r="Z62" s="3">
        <f t="shared" si="4"/>
        <v>24</v>
      </c>
      <c r="AA62" s="3">
        <f t="shared" si="4"/>
        <v>174</v>
      </c>
      <c r="AB62" s="3">
        <f t="shared" si="4"/>
        <v>274</v>
      </c>
      <c r="AC62" s="3">
        <f t="shared" si="4"/>
        <v>0</v>
      </c>
      <c r="AD62" s="3">
        <f t="shared" si="4"/>
        <v>0</v>
      </c>
      <c r="AE62" s="3">
        <f t="shared" si="4"/>
        <v>0</v>
      </c>
      <c r="AF62" s="3">
        <f t="shared" si="4"/>
        <v>60</v>
      </c>
      <c r="AG62" s="3">
        <f t="shared" si="4"/>
        <v>54</v>
      </c>
      <c r="AH62" s="3">
        <f t="shared" si="4"/>
        <v>0</v>
      </c>
      <c r="AI62" s="3">
        <f t="shared" si="4"/>
        <v>0</v>
      </c>
      <c r="AJ62" s="3">
        <f t="shared" si="4"/>
        <v>0</v>
      </c>
      <c r="AK62" s="3">
        <f t="shared" si="4"/>
        <v>0</v>
      </c>
      <c r="AL62" s="3">
        <f t="shared" si="4"/>
        <v>0</v>
      </c>
      <c r="AM62" s="56">
        <f t="shared" si="4"/>
        <v>165</v>
      </c>
      <c r="AN62" s="30">
        <f>SUM(AN38+AN40+AN42+AN44+AN46+AN48+AN50+AN52+AN54+AN56+AN58+AN60)</f>
        <v>2230</v>
      </c>
    </row>
    <row r="63" spans="1:40" ht="21" customHeight="1" thickBot="1">
      <c r="A63" s="76" t="s">
        <v>8</v>
      </c>
      <c r="B63" s="77"/>
      <c r="C63" s="57">
        <f>C39+C41+C43+C45+C47+C49+C51+C53+C55+C57+C59+C61</f>
        <v>79266.51000000001</v>
      </c>
      <c r="D63" s="4">
        <f aca="true" t="shared" si="5" ref="D63:AM63">D39+D41+D43+D45+D47+D49+D51+D53+D55+D57+D59+D61</f>
        <v>22525.26</v>
      </c>
      <c r="E63" s="4">
        <f t="shared" si="5"/>
        <v>32602.9</v>
      </c>
      <c r="F63" s="4">
        <f t="shared" si="5"/>
        <v>9886.09</v>
      </c>
      <c r="G63" s="4">
        <f t="shared" si="5"/>
        <v>8673.28</v>
      </c>
      <c r="H63" s="4">
        <f t="shared" si="5"/>
        <v>31844</v>
      </c>
      <c r="I63" s="4">
        <f t="shared" si="5"/>
        <v>55709.29</v>
      </c>
      <c r="J63" s="4">
        <f t="shared" si="5"/>
        <v>0</v>
      </c>
      <c r="K63" s="4">
        <f t="shared" si="5"/>
        <v>0</v>
      </c>
      <c r="L63" s="4">
        <f t="shared" si="5"/>
        <v>0</v>
      </c>
      <c r="M63" s="4">
        <f t="shared" si="5"/>
        <v>0</v>
      </c>
      <c r="N63" s="4">
        <f t="shared" si="5"/>
        <v>0</v>
      </c>
      <c r="O63" s="4">
        <f t="shared" si="5"/>
        <v>0</v>
      </c>
      <c r="P63" s="4">
        <f t="shared" si="5"/>
        <v>0</v>
      </c>
      <c r="Q63" s="4">
        <f t="shared" si="5"/>
        <v>0</v>
      </c>
      <c r="R63" s="4">
        <f t="shared" si="5"/>
        <v>0</v>
      </c>
      <c r="S63" s="4">
        <f t="shared" si="5"/>
        <v>0</v>
      </c>
      <c r="T63" s="4">
        <f t="shared" si="5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1460.64</v>
      </c>
      <c r="AA63" s="4">
        <f t="shared" si="5"/>
        <v>10936.75</v>
      </c>
      <c r="AB63" s="4">
        <f t="shared" si="5"/>
        <v>16511.02</v>
      </c>
      <c r="AC63" s="4">
        <f t="shared" si="5"/>
        <v>0</v>
      </c>
      <c r="AD63" s="4">
        <f t="shared" si="5"/>
        <v>0</v>
      </c>
      <c r="AE63" s="4">
        <f t="shared" si="5"/>
        <v>0</v>
      </c>
      <c r="AF63" s="4">
        <f t="shared" si="5"/>
        <v>8271.38</v>
      </c>
      <c r="AG63" s="4">
        <f t="shared" si="5"/>
        <v>3638.03</v>
      </c>
      <c r="AH63" s="4">
        <f t="shared" si="5"/>
        <v>0</v>
      </c>
      <c r="AI63" s="4">
        <f t="shared" si="5"/>
        <v>0</v>
      </c>
      <c r="AJ63" s="4">
        <f t="shared" si="5"/>
        <v>0</v>
      </c>
      <c r="AK63" s="4">
        <f t="shared" si="5"/>
        <v>0</v>
      </c>
      <c r="AL63" s="4">
        <f t="shared" si="5"/>
        <v>0</v>
      </c>
      <c r="AM63" s="58">
        <f t="shared" si="5"/>
        <v>13681.050000000001</v>
      </c>
      <c r="AN63" s="26">
        <f>SUM(AN39+AN41+AN43+AN45+AN47+AN49+AN51+AN53+AN55+AN57+AN59+AN61)</f>
        <v>295006.20000000007</v>
      </c>
    </row>
    <row r="64" spans="1:40" ht="21" customHeight="1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6" spans="2:5" ht="16.5">
      <c r="B66" s="9"/>
      <c r="C66" s="9"/>
      <c r="D66" s="9"/>
      <c r="E66" s="9"/>
    </row>
    <row r="67" spans="1:5" s="5" customFormat="1" ht="20.25" customHeight="1">
      <c r="A67" s="5" t="s">
        <v>9</v>
      </c>
      <c r="B67" s="8" t="s">
        <v>29</v>
      </c>
      <c r="C67" s="8"/>
      <c r="D67" s="8"/>
      <c r="E67" s="8"/>
    </row>
    <row r="68" s="5" customFormat="1" ht="20.25" customHeight="1">
      <c r="B68" s="5" t="s">
        <v>10</v>
      </c>
    </row>
    <row r="69" s="5" customFormat="1" ht="20.25" customHeight="1">
      <c r="B69" s="5" t="s">
        <v>11</v>
      </c>
    </row>
  </sheetData>
  <sheetProtection/>
  <mergeCells count="33">
    <mergeCell ref="A26:A27"/>
    <mergeCell ref="A10:A11"/>
    <mergeCell ref="A6:A7"/>
    <mergeCell ref="A8:A9"/>
    <mergeCell ref="A1:AN1"/>
    <mergeCell ref="A2:B3"/>
    <mergeCell ref="C2:AN2"/>
    <mergeCell ref="A4:A5"/>
    <mergeCell ref="A29:B29"/>
    <mergeCell ref="A36:B37"/>
    <mergeCell ref="A12:A13"/>
    <mergeCell ref="A14:A15"/>
    <mergeCell ref="A16:A17"/>
    <mergeCell ref="A18:A19"/>
    <mergeCell ref="A20:A21"/>
    <mergeCell ref="A28:B28"/>
    <mergeCell ref="A22:A23"/>
    <mergeCell ref="A24:A25"/>
    <mergeCell ref="C36:AN36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3:B63"/>
    <mergeCell ref="A60:A61"/>
    <mergeCell ref="A62:B62"/>
    <mergeCell ref="A58:A59"/>
  </mergeCells>
  <printOptions/>
  <pageMargins left="0.3" right="0.25" top="0.984251968503937" bottom="0.984251968503937" header="0.5118110236220472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9"/>
  <sheetViews>
    <sheetView zoomScale="80" zoomScaleNormal="80" zoomScalePageLayoutView="0" workbookViewId="0" topLeftCell="A1">
      <selection activeCell="A1" sqref="A1:AN1"/>
    </sheetView>
  </sheetViews>
  <sheetFormatPr defaultColWidth="9.00390625" defaultRowHeight="16.5"/>
  <cols>
    <col min="1" max="1" width="9.50390625" style="0" bestFit="1" customWidth="1"/>
    <col min="3" max="4" width="12.125" style="0" bestFit="1" customWidth="1"/>
    <col min="5" max="5" width="12.375" style="0" customWidth="1"/>
    <col min="6" max="6" width="12.50390625" style="0" customWidth="1"/>
    <col min="7" max="7" width="14.125" style="0" customWidth="1"/>
    <col min="8" max="9" width="12.125" style="0" bestFit="1" customWidth="1"/>
    <col min="10" max="10" width="11.25390625" style="0" customWidth="1"/>
    <col min="11" max="11" width="11.875" style="0" customWidth="1"/>
    <col min="12" max="12" width="10.75390625" style="0" bestFit="1" customWidth="1"/>
    <col min="13" max="13" width="13.00390625" style="0" customWidth="1"/>
    <col min="14" max="14" width="10.75390625" style="0" bestFit="1" customWidth="1"/>
    <col min="15" max="15" width="12.25390625" style="0" customWidth="1"/>
    <col min="16" max="17" width="10.75390625" style="0" bestFit="1" customWidth="1"/>
    <col min="18" max="18" width="11.75390625" style="0" customWidth="1"/>
    <col min="19" max="19" width="9.75390625" style="0" customWidth="1"/>
    <col min="20" max="20" width="12.625" style="0" customWidth="1"/>
    <col min="21" max="21" width="11.25390625" style="0" customWidth="1"/>
    <col min="22" max="22" width="11.375" style="0" customWidth="1"/>
    <col min="23" max="23" width="12.125" style="0" customWidth="1"/>
    <col min="24" max="24" width="9.25390625" style="0" customWidth="1"/>
    <col min="25" max="25" width="13.875" style="0" customWidth="1"/>
    <col min="26" max="26" width="11.375" style="0" customWidth="1"/>
    <col min="27" max="28" width="12.125" style="0" bestFit="1" customWidth="1"/>
    <col min="29" max="29" width="12.875" style="0" customWidth="1"/>
    <col min="30" max="30" width="11.375" style="0" customWidth="1"/>
    <col min="31" max="31" width="8.625" style="0" customWidth="1"/>
    <col min="32" max="33" width="12.125" style="0" bestFit="1" customWidth="1"/>
    <col min="34" max="34" width="12.00390625" style="0" customWidth="1"/>
    <col min="35" max="35" width="9.625" style="0" customWidth="1"/>
    <col min="36" max="36" width="10.625" style="0" customWidth="1"/>
    <col min="37" max="37" width="9.625" style="0" customWidth="1"/>
    <col min="38" max="38" width="8.625" style="0" customWidth="1"/>
    <col min="39" max="39" width="12.125" style="0" customWidth="1"/>
    <col min="40" max="40" width="13.75390625" style="0" customWidth="1"/>
  </cols>
  <sheetData>
    <row r="1" spans="1:40" ht="37.5" customHeight="1" thickBot="1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4.75" customHeight="1" thickBot="1">
      <c r="A2" s="83"/>
      <c r="B2" s="84"/>
      <c r="C2" s="90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</row>
    <row r="3" spans="1:40" ht="24.75" customHeight="1" thickBot="1">
      <c r="A3" s="85"/>
      <c r="B3" s="86"/>
      <c r="C3" s="32" t="s">
        <v>1</v>
      </c>
      <c r="D3" s="33" t="s">
        <v>2</v>
      </c>
      <c r="E3" s="33" t="s">
        <v>3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16</v>
      </c>
      <c r="K3" s="33" t="s">
        <v>41</v>
      </c>
      <c r="L3" s="33" t="s">
        <v>42</v>
      </c>
      <c r="M3" s="33" t="s">
        <v>17</v>
      </c>
      <c r="N3" s="33" t="s">
        <v>18</v>
      </c>
      <c r="O3" s="33" t="s">
        <v>36</v>
      </c>
      <c r="P3" s="33" t="s">
        <v>19</v>
      </c>
      <c r="Q3" s="33" t="s">
        <v>35</v>
      </c>
      <c r="R3" s="33" t="s">
        <v>20</v>
      </c>
      <c r="S3" s="33" t="s">
        <v>21</v>
      </c>
      <c r="T3" s="33" t="s">
        <v>22</v>
      </c>
      <c r="U3" s="33" t="s">
        <v>34</v>
      </c>
      <c r="V3" s="33" t="s">
        <v>23</v>
      </c>
      <c r="W3" s="33" t="s">
        <v>24</v>
      </c>
      <c r="X3" s="33" t="s">
        <v>33</v>
      </c>
      <c r="Y3" s="33" t="s">
        <v>25</v>
      </c>
      <c r="Z3" s="33" t="s">
        <v>32</v>
      </c>
      <c r="AA3" s="33" t="s">
        <v>26</v>
      </c>
      <c r="AB3" s="33" t="s">
        <v>27</v>
      </c>
      <c r="AC3" s="33" t="s">
        <v>28</v>
      </c>
      <c r="AD3" s="33" t="s">
        <v>31</v>
      </c>
      <c r="AE3" s="33" t="s">
        <v>43</v>
      </c>
      <c r="AF3" s="33" t="s">
        <v>44</v>
      </c>
      <c r="AG3" s="33" t="s">
        <v>45</v>
      </c>
      <c r="AH3" s="33" t="s">
        <v>46</v>
      </c>
      <c r="AI3" s="33" t="s">
        <v>47</v>
      </c>
      <c r="AJ3" s="33" t="s">
        <v>48</v>
      </c>
      <c r="AK3" s="33" t="s">
        <v>49</v>
      </c>
      <c r="AL3" s="33" t="s">
        <v>50</v>
      </c>
      <c r="AM3" s="34" t="s">
        <v>30</v>
      </c>
      <c r="AN3" s="35" t="s">
        <v>4</v>
      </c>
    </row>
    <row r="4" spans="1:40" ht="21" customHeight="1">
      <c r="A4" s="74" t="s">
        <v>51</v>
      </c>
      <c r="B4" s="36" t="s">
        <v>5</v>
      </c>
      <c r="C4" s="45">
        <v>8</v>
      </c>
      <c r="D4" s="46">
        <v>21</v>
      </c>
      <c r="E4" s="46">
        <v>6</v>
      </c>
      <c r="F4" s="46">
        <v>115</v>
      </c>
      <c r="G4" s="46">
        <v>6</v>
      </c>
      <c r="H4" s="46">
        <v>0</v>
      </c>
      <c r="I4" s="46">
        <v>3</v>
      </c>
      <c r="J4" s="46">
        <v>1</v>
      </c>
      <c r="K4" s="46">
        <v>1</v>
      </c>
      <c r="L4" s="46">
        <v>4</v>
      </c>
      <c r="M4" s="46">
        <v>0</v>
      </c>
      <c r="N4" s="46">
        <v>0</v>
      </c>
      <c r="O4" s="46">
        <v>5</v>
      </c>
      <c r="P4" s="46">
        <v>10</v>
      </c>
      <c r="Q4" s="46">
        <v>2</v>
      </c>
      <c r="R4" s="46">
        <v>3</v>
      </c>
      <c r="S4" s="46">
        <v>0</v>
      </c>
      <c r="T4" s="46">
        <v>20</v>
      </c>
      <c r="U4" s="46">
        <v>4</v>
      </c>
      <c r="V4" s="46">
        <v>1</v>
      </c>
      <c r="W4" s="46">
        <v>2</v>
      </c>
      <c r="X4" s="46">
        <v>0</v>
      </c>
      <c r="Y4" s="46">
        <v>32</v>
      </c>
      <c r="Z4" s="46">
        <v>38</v>
      </c>
      <c r="AA4" s="46">
        <v>13</v>
      </c>
      <c r="AB4" s="46">
        <v>7</v>
      </c>
      <c r="AC4" s="46">
        <v>31</v>
      </c>
      <c r="AD4" s="46">
        <v>0</v>
      </c>
      <c r="AE4" s="46">
        <v>0</v>
      </c>
      <c r="AF4" s="46">
        <v>32</v>
      </c>
      <c r="AG4" s="46">
        <v>12</v>
      </c>
      <c r="AH4" s="46">
        <v>3</v>
      </c>
      <c r="AI4" s="46">
        <v>0</v>
      </c>
      <c r="AJ4" s="46">
        <v>2</v>
      </c>
      <c r="AK4" s="46">
        <v>1</v>
      </c>
      <c r="AL4" s="46">
        <v>0</v>
      </c>
      <c r="AM4" s="44">
        <v>27</v>
      </c>
      <c r="AN4" s="38">
        <f aca="true" t="shared" si="0" ref="AN4:AN27">SUM(C4:AM4)</f>
        <v>410</v>
      </c>
    </row>
    <row r="5" spans="1:40" ht="21" customHeight="1">
      <c r="A5" s="75"/>
      <c r="B5" s="14" t="s">
        <v>6</v>
      </c>
      <c r="C5" s="47">
        <v>972.51</v>
      </c>
      <c r="D5" s="11">
        <v>5393.27</v>
      </c>
      <c r="E5" s="11">
        <v>1673.73</v>
      </c>
      <c r="F5" s="11">
        <v>13233.17</v>
      </c>
      <c r="G5" s="11">
        <v>1901.34</v>
      </c>
      <c r="H5" s="11">
        <v>0</v>
      </c>
      <c r="I5" s="11">
        <v>587.99</v>
      </c>
      <c r="J5" s="11">
        <v>154.34</v>
      </c>
      <c r="K5" s="11">
        <v>155.95</v>
      </c>
      <c r="L5" s="11">
        <v>591.94</v>
      </c>
      <c r="M5" s="11">
        <v>0</v>
      </c>
      <c r="N5" s="11">
        <v>0</v>
      </c>
      <c r="O5" s="11">
        <v>928.15</v>
      </c>
      <c r="P5" s="11">
        <v>1798.42</v>
      </c>
      <c r="Q5" s="11">
        <v>324.06</v>
      </c>
      <c r="R5" s="11">
        <v>668.05</v>
      </c>
      <c r="S5" s="11">
        <v>0</v>
      </c>
      <c r="T5" s="11">
        <v>2383.94</v>
      </c>
      <c r="U5" s="11">
        <v>736.48</v>
      </c>
      <c r="V5" s="11">
        <v>159.36</v>
      </c>
      <c r="W5" s="11">
        <v>292.78</v>
      </c>
      <c r="X5" s="11">
        <v>0</v>
      </c>
      <c r="Y5" s="11">
        <v>4963.33</v>
      </c>
      <c r="Z5" s="11">
        <v>2933.93</v>
      </c>
      <c r="AA5" s="11">
        <v>2560.16</v>
      </c>
      <c r="AB5" s="11">
        <v>2014.98</v>
      </c>
      <c r="AC5" s="11">
        <v>4610.33</v>
      </c>
      <c r="AD5" s="11">
        <v>0</v>
      </c>
      <c r="AE5" s="11">
        <v>0</v>
      </c>
      <c r="AF5" s="11">
        <v>5749.44</v>
      </c>
      <c r="AG5" s="11">
        <v>1891</v>
      </c>
      <c r="AH5" s="11">
        <v>637.26</v>
      </c>
      <c r="AI5" s="11">
        <v>0</v>
      </c>
      <c r="AJ5" s="11">
        <v>309.69</v>
      </c>
      <c r="AK5" s="11">
        <v>132.63</v>
      </c>
      <c r="AL5" s="11">
        <v>0</v>
      </c>
      <c r="AM5" s="43">
        <v>4472.49</v>
      </c>
      <c r="AN5" s="29">
        <f t="shared" si="0"/>
        <v>62230.720000000016</v>
      </c>
    </row>
    <row r="6" spans="1:40" ht="21" customHeight="1">
      <c r="A6" s="74" t="s">
        <v>52</v>
      </c>
      <c r="B6" s="13" t="s">
        <v>5</v>
      </c>
      <c r="C6" s="12">
        <v>4</v>
      </c>
      <c r="D6" s="11">
        <v>16</v>
      </c>
      <c r="E6" s="11">
        <v>9</v>
      </c>
      <c r="F6" s="11">
        <v>76</v>
      </c>
      <c r="G6" s="11">
        <v>1</v>
      </c>
      <c r="H6" s="11">
        <v>2</v>
      </c>
      <c r="I6" s="11">
        <v>20</v>
      </c>
      <c r="J6" s="11">
        <v>2</v>
      </c>
      <c r="K6" s="11">
        <v>2</v>
      </c>
      <c r="L6" s="11">
        <v>2</v>
      </c>
      <c r="M6" s="11">
        <v>0</v>
      </c>
      <c r="N6" s="11">
        <v>0</v>
      </c>
      <c r="O6" s="11">
        <v>10</v>
      </c>
      <c r="P6" s="11">
        <v>2</v>
      </c>
      <c r="Q6" s="11">
        <v>6</v>
      </c>
      <c r="R6" s="11">
        <v>0</v>
      </c>
      <c r="S6" s="11">
        <v>0</v>
      </c>
      <c r="T6" s="11">
        <v>9</v>
      </c>
      <c r="U6" s="11">
        <v>3</v>
      </c>
      <c r="V6" s="11">
        <v>1</v>
      </c>
      <c r="W6" s="11">
        <v>0</v>
      </c>
      <c r="X6" s="11">
        <v>0</v>
      </c>
      <c r="Y6" s="11">
        <v>16</v>
      </c>
      <c r="Z6" s="11">
        <v>29</v>
      </c>
      <c r="AA6" s="11">
        <v>19</v>
      </c>
      <c r="AB6" s="11">
        <v>30</v>
      </c>
      <c r="AC6" s="11">
        <v>8</v>
      </c>
      <c r="AD6" s="11">
        <v>0</v>
      </c>
      <c r="AE6" s="11">
        <v>0</v>
      </c>
      <c r="AF6" s="11">
        <v>62</v>
      </c>
      <c r="AG6" s="11">
        <v>29</v>
      </c>
      <c r="AH6" s="11">
        <v>1</v>
      </c>
      <c r="AI6" s="11">
        <v>0</v>
      </c>
      <c r="AJ6" s="11">
        <v>1</v>
      </c>
      <c r="AK6" s="11">
        <v>1</v>
      </c>
      <c r="AL6" s="11">
        <v>0</v>
      </c>
      <c r="AM6" s="23">
        <v>44</v>
      </c>
      <c r="AN6" s="29">
        <f t="shared" si="0"/>
        <v>405</v>
      </c>
    </row>
    <row r="7" spans="1:40" ht="21" customHeight="1">
      <c r="A7" s="75"/>
      <c r="B7" s="14" t="s">
        <v>6</v>
      </c>
      <c r="C7" s="12">
        <v>1262.58</v>
      </c>
      <c r="D7" s="11">
        <v>3176.77</v>
      </c>
      <c r="E7" s="11">
        <v>2142.05</v>
      </c>
      <c r="F7" s="11">
        <v>14173.52</v>
      </c>
      <c r="G7" s="11">
        <v>323.16</v>
      </c>
      <c r="H7" s="11">
        <v>556.5</v>
      </c>
      <c r="I7" s="11">
        <v>4128.62</v>
      </c>
      <c r="J7" s="11">
        <v>420.47</v>
      </c>
      <c r="K7" s="11">
        <v>313.01</v>
      </c>
      <c r="L7" s="11">
        <v>281.7</v>
      </c>
      <c r="M7" s="11">
        <v>0</v>
      </c>
      <c r="N7" s="11">
        <v>0</v>
      </c>
      <c r="O7" s="11">
        <v>2265</v>
      </c>
      <c r="P7" s="11">
        <v>377.79</v>
      </c>
      <c r="Q7" s="11">
        <v>973.74</v>
      </c>
      <c r="R7" s="11">
        <v>0</v>
      </c>
      <c r="S7" s="11">
        <v>0</v>
      </c>
      <c r="T7" s="11">
        <v>687.1</v>
      </c>
      <c r="U7" s="11">
        <v>465.11</v>
      </c>
      <c r="V7" s="11">
        <v>156.98</v>
      </c>
      <c r="W7" s="11">
        <v>0</v>
      </c>
      <c r="X7" s="11">
        <v>0</v>
      </c>
      <c r="Y7" s="11">
        <v>2661.96</v>
      </c>
      <c r="Z7" s="11">
        <v>3688.84</v>
      </c>
      <c r="AA7" s="11">
        <v>3368.66</v>
      </c>
      <c r="AB7" s="11">
        <v>5580.25</v>
      </c>
      <c r="AC7" s="11">
        <v>1224.55</v>
      </c>
      <c r="AD7" s="11">
        <v>0</v>
      </c>
      <c r="AE7" s="11">
        <v>0</v>
      </c>
      <c r="AF7" s="11">
        <v>8955.33</v>
      </c>
      <c r="AG7" s="11">
        <v>3352.63</v>
      </c>
      <c r="AH7" s="11">
        <v>199.12</v>
      </c>
      <c r="AI7" s="11">
        <v>0</v>
      </c>
      <c r="AJ7" s="11">
        <v>163.48</v>
      </c>
      <c r="AK7" s="11">
        <v>167.73</v>
      </c>
      <c r="AL7" s="11">
        <v>0</v>
      </c>
      <c r="AM7" s="23">
        <v>6622.53</v>
      </c>
      <c r="AN7" s="29">
        <f t="shared" si="0"/>
        <v>67689.18000000002</v>
      </c>
    </row>
    <row r="8" spans="1:40" ht="21" customHeight="1">
      <c r="A8" s="74" t="s">
        <v>53</v>
      </c>
      <c r="B8" s="13" t="s">
        <v>5</v>
      </c>
      <c r="C8" s="12">
        <v>4</v>
      </c>
      <c r="D8" s="11">
        <v>16</v>
      </c>
      <c r="E8" s="11">
        <v>16</v>
      </c>
      <c r="F8" s="11">
        <v>79</v>
      </c>
      <c r="G8" s="11">
        <v>3</v>
      </c>
      <c r="H8" s="11">
        <v>1</v>
      </c>
      <c r="I8" s="11">
        <v>14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7</v>
      </c>
      <c r="P8" s="11">
        <v>7</v>
      </c>
      <c r="Q8" s="11">
        <v>2</v>
      </c>
      <c r="R8" s="11">
        <v>3</v>
      </c>
      <c r="S8" s="11">
        <v>0</v>
      </c>
      <c r="T8" s="11">
        <v>9</v>
      </c>
      <c r="U8" s="11">
        <v>5</v>
      </c>
      <c r="V8" s="11">
        <v>2</v>
      </c>
      <c r="W8" s="11">
        <v>2</v>
      </c>
      <c r="X8" s="11">
        <v>0</v>
      </c>
      <c r="Y8" s="11">
        <v>11</v>
      </c>
      <c r="Z8" s="11">
        <v>9</v>
      </c>
      <c r="AA8" s="11">
        <v>42</v>
      </c>
      <c r="AB8" s="11">
        <v>29</v>
      </c>
      <c r="AC8" s="11">
        <v>4</v>
      </c>
      <c r="AD8" s="11">
        <v>6</v>
      </c>
      <c r="AE8" s="11">
        <v>0</v>
      </c>
      <c r="AF8" s="11">
        <v>71</v>
      </c>
      <c r="AG8" s="11">
        <v>11</v>
      </c>
      <c r="AH8" s="11">
        <v>15</v>
      </c>
      <c r="AI8" s="11">
        <v>0</v>
      </c>
      <c r="AJ8" s="11">
        <v>1</v>
      </c>
      <c r="AK8" s="11">
        <v>0</v>
      </c>
      <c r="AL8" s="11">
        <v>0</v>
      </c>
      <c r="AM8" s="23">
        <v>35</v>
      </c>
      <c r="AN8" s="29">
        <f t="shared" si="0"/>
        <v>406</v>
      </c>
    </row>
    <row r="9" spans="1:40" ht="21" customHeight="1">
      <c r="A9" s="75"/>
      <c r="B9" s="14" t="s">
        <v>6</v>
      </c>
      <c r="C9" s="12">
        <v>1092.41</v>
      </c>
      <c r="D9" s="11">
        <v>3500.88</v>
      </c>
      <c r="E9" s="11">
        <v>3400.71</v>
      </c>
      <c r="F9" s="11">
        <v>13921.68</v>
      </c>
      <c r="G9" s="11">
        <v>999.01</v>
      </c>
      <c r="H9" s="11">
        <v>470.83</v>
      </c>
      <c r="I9" s="11">
        <v>2568.37</v>
      </c>
      <c r="J9" s="11">
        <v>162.95</v>
      </c>
      <c r="K9" s="11">
        <v>0</v>
      </c>
      <c r="L9" s="11">
        <v>122.67</v>
      </c>
      <c r="M9" s="11">
        <v>0</v>
      </c>
      <c r="N9" s="11">
        <v>0</v>
      </c>
      <c r="O9" s="11">
        <v>1500.34</v>
      </c>
      <c r="P9" s="11">
        <v>1230.07</v>
      </c>
      <c r="Q9" s="11">
        <v>302.38</v>
      </c>
      <c r="R9" s="11">
        <v>1944</v>
      </c>
      <c r="S9" s="11">
        <v>0</v>
      </c>
      <c r="T9" s="11">
        <v>1624.6</v>
      </c>
      <c r="U9" s="11">
        <v>806.92</v>
      </c>
      <c r="V9" s="11">
        <v>308.99</v>
      </c>
      <c r="W9" s="11">
        <v>374.98</v>
      </c>
      <c r="X9" s="11">
        <v>0</v>
      </c>
      <c r="Y9" s="11">
        <v>1727.95</v>
      </c>
      <c r="Z9" s="11">
        <v>1120.06</v>
      </c>
      <c r="AA9" s="11">
        <v>6946.01</v>
      </c>
      <c r="AB9" s="11">
        <v>6053.74</v>
      </c>
      <c r="AC9" s="11">
        <v>642.94</v>
      </c>
      <c r="AD9" s="11">
        <v>1060.09</v>
      </c>
      <c r="AE9" s="11">
        <v>0</v>
      </c>
      <c r="AF9" s="11">
        <v>8753.29</v>
      </c>
      <c r="AG9" s="11">
        <v>1323.79</v>
      </c>
      <c r="AH9" s="11">
        <v>2817.47</v>
      </c>
      <c r="AI9" s="11">
        <v>0</v>
      </c>
      <c r="AJ9" s="11">
        <v>145.82</v>
      </c>
      <c r="AK9" s="11">
        <v>0</v>
      </c>
      <c r="AL9" s="11">
        <v>0</v>
      </c>
      <c r="AM9" s="23">
        <v>6719.35</v>
      </c>
      <c r="AN9" s="29">
        <f t="shared" si="0"/>
        <v>71642.3</v>
      </c>
    </row>
    <row r="10" spans="1:40" ht="21" customHeight="1">
      <c r="A10" s="74" t="s">
        <v>54</v>
      </c>
      <c r="B10" s="13" t="s">
        <v>5</v>
      </c>
      <c r="C10" s="12">
        <v>4</v>
      </c>
      <c r="D10" s="11">
        <v>30</v>
      </c>
      <c r="E10" s="11">
        <v>7</v>
      </c>
      <c r="F10" s="11">
        <v>66</v>
      </c>
      <c r="G10" s="11">
        <v>9</v>
      </c>
      <c r="H10" s="11">
        <v>1</v>
      </c>
      <c r="I10" s="11">
        <v>7</v>
      </c>
      <c r="J10" s="11">
        <v>0</v>
      </c>
      <c r="K10" s="11">
        <v>0</v>
      </c>
      <c r="L10" s="11">
        <v>1</v>
      </c>
      <c r="M10" s="11">
        <v>1</v>
      </c>
      <c r="N10" s="11">
        <v>0</v>
      </c>
      <c r="O10" s="11">
        <v>7</v>
      </c>
      <c r="P10" s="11">
        <v>1</v>
      </c>
      <c r="Q10" s="11">
        <v>2</v>
      </c>
      <c r="R10" s="11">
        <v>2</v>
      </c>
      <c r="S10" s="11">
        <v>0</v>
      </c>
      <c r="T10" s="11">
        <v>5</v>
      </c>
      <c r="U10" s="11">
        <v>3</v>
      </c>
      <c r="V10" s="11">
        <v>1</v>
      </c>
      <c r="W10" s="11">
        <v>0</v>
      </c>
      <c r="X10" s="11">
        <v>0</v>
      </c>
      <c r="Y10" s="11">
        <v>7</v>
      </c>
      <c r="Z10" s="11">
        <v>4</v>
      </c>
      <c r="AA10" s="11">
        <v>19</v>
      </c>
      <c r="AB10" s="11">
        <v>33</v>
      </c>
      <c r="AC10" s="11">
        <v>9</v>
      </c>
      <c r="AD10" s="11">
        <v>1</v>
      </c>
      <c r="AE10" s="11">
        <v>0</v>
      </c>
      <c r="AF10" s="11">
        <v>18</v>
      </c>
      <c r="AG10" s="11">
        <v>13</v>
      </c>
      <c r="AH10" s="11">
        <v>17</v>
      </c>
      <c r="AI10" s="11">
        <v>0</v>
      </c>
      <c r="AJ10" s="11">
        <v>1</v>
      </c>
      <c r="AK10" s="11">
        <v>1</v>
      </c>
      <c r="AL10" s="11">
        <v>0</v>
      </c>
      <c r="AM10" s="23">
        <v>41</v>
      </c>
      <c r="AN10" s="29">
        <f t="shared" si="0"/>
        <v>311</v>
      </c>
    </row>
    <row r="11" spans="1:40" ht="21" customHeight="1">
      <c r="A11" s="75"/>
      <c r="B11" s="14" t="s">
        <v>6</v>
      </c>
      <c r="C11" s="12">
        <v>590.91</v>
      </c>
      <c r="D11" s="11">
        <v>5617.49</v>
      </c>
      <c r="E11" s="11">
        <v>2379.27</v>
      </c>
      <c r="F11" s="11">
        <v>13224.05</v>
      </c>
      <c r="G11" s="11">
        <v>2741.81</v>
      </c>
      <c r="H11" s="11">
        <v>256.04</v>
      </c>
      <c r="I11" s="11">
        <v>1868.03</v>
      </c>
      <c r="J11" s="11">
        <v>0</v>
      </c>
      <c r="K11" s="11">
        <v>0</v>
      </c>
      <c r="L11" s="11">
        <v>156.78</v>
      </c>
      <c r="M11" s="11">
        <v>10501.34</v>
      </c>
      <c r="N11" s="11">
        <v>0</v>
      </c>
      <c r="O11" s="11">
        <v>1165.5</v>
      </c>
      <c r="P11" s="11">
        <v>154.71</v>
      </c>
      <c r="Q11" s="11">
        <v>348.45</v>
      </c>
      <c r="R11" s="11">
        <v>243.04</v>
      </c>
      <c r="S11" s="11">
        <v>0</v>
      </c>
      <c r="T11" s="11">
        <v>997.05</v>
      </c>
      <c r="U11" s="11">
        <v>471.81</v>
      </c>
      <c r="V11" s="11">
        <v>153.07</v>
      </c>
      <c r="W11" s="11">
        <v>0</v>
      </c>
      <c r="X11" s="11">
        <v>0</v>
      </c>
      <c r="Y11" s="11">
        <v>1132.68</v>
      </c>
      <c r="Z11" s="11">
        <v>1218.79</v>
      </c>
      <c r="AA11" s="11">
        <v>4267.26</v>
      </c>
      <c r="AB11" s="11">
        <v>16453.72</v>
      </c>
      <c r="AC11" s="11">
        <v>1442.18</v>
      </c>
      <c r="AD11" s="11">
        <v>170.45</v>
      </c>
      <c r="AE11" s="11">
        <v>0</v>
      </c>
      <c r="AF11" s="11">
        <v>3054.19</v>
      </c>
      <c r="AG11" s="11">
        <v>2002.49</v>
      </c>
      <c r="AH11" s="11">
        <v>1147.89</v>
      </c>
      <c r="AI11" s="11">
        <v>0</v>
      </c>
      <c r="AJ11" s="11">
        <v>152.85</v>
      </c>
      <c r="AK11" s="11">
        <v>121.74</v>
      </c>
      <c r="AL11" s="11">
        <v>0</v>
      </c>
      <c r="AM11" s="23">
        <v>7421.4</v>
      </c>
      <c r="AN11" s="29">
        <f t="shared" si="0"/>
        <v>79454.99000000002</v>
      </c>
    </row>
    <row r="12" spans="1:40" ht="21" customHeight="1">
      <c r="A12" s="74" t="s">
        <v>55</v>
      </c>
      <c r="B12" s="13" t="s">
        <v>5</v>
      </c>
      <c r="C12" s="12">
        <v>0</v>
      </c>
      <c r="D12" s="11">
        <v>25</v>
      </c>
      <c r="E12" s="11">
        <v>7</v>
      </c>
      <c r="F12" s="11">
        <v>79</v>
      </c>
      <c r="G12" s="11">
        <v>6</v>
      </c>
      <c r="H12" s="11">
        <v>0</v>
      </c>
      <c r="I12" s="11">
        <v>5</v>
      </c>
      <c r="J12" s="11">
        <v>2</v>
      </c>
      <c r="K12" s="11">
        <v>0</v>
      </c>
      <c r="L12" s="11">
        <v>3</v>
      </c>
      <c r="M12" s="11">
        <v>0</v>
      </c>
      <c r="N12" s="11">
        <v>0</v>
      </c>
      <c r="O12" s="11">
        <v>14</v>
      </c>
      <c r="P12" s="11">
        <v>1</v>
      </c>
      <c r="Q12" s="11">
        <v>2</v>
      </c>
      <c r="R12" s="11">
        <v>1</v>
      </c>
      <c r="S12" s="11">
        <v>0</v>
      </c>
      <c r="T12" s="11">
        <v>6</v>
      </c>
      <c r="U12" s="11">
        <v>3</v>
      </c>
      <c r="V12" s="11">
        <v>2</v>
      </c>
      <c r="W12" s="11">
        <v>1</v>
      </c>
      <c r="X12" s="11">
        <v>0</v>
      </c>
      <c r="Y12" s="11">
        <v>0</v>
      </c>
      <c r="Z12" s="11">
        <v>29</v>
      </c>
      <c r="AA12" s="11">
        <v>40</v>
      </c>
      <c r="AB12" s="11">
        <v>11</v>
      </c>
      <c r="AC12" s="11">
        <v>8</v>
      </c>
      <c r="AD12" s="11">
        <v>2</v>
      </c>
      <c r="AE12" s="11">
        <v>0</v>
      </c>
      <c r="AF12" s="11">
        <v>21</v>
      </c>
      <c r="AG12" s="11">
        <v>11</v>
      </c>
      <c r="AH12" s="11">
        <v>13</v>
      </c>
      <c r="AI12" s="11">
        <v>0</v>
      </c>
      <c r="AJ12" s="11">
        <v>0</v>
      </c>
      <c r="AK12" s="11">
        <v>0</v>
      </c>
      <c r="AL12" s="11">
        <v>0</v>
      </c>
      <c r="AM12" s="23">
        <v>24</v>
      </c>
      <c r="AN12" s="29">
        <f t="shared" si="0"/>
        <v>316</v>
      </c>
    </row>
    <row r="13" spans="1:40" ht="21" customHeight="1">
      <c r="A13" s="75"/>
      <c r="B13" s="14" t="s">
        <v>6</v>
      </c>
      <c r="C13" s="12">
        <v>0</v>
      </c>
      <c r="D13" s="11">
        <v>5471.83</v>
      </c>
      <c r="E13" s="11">
        <v>1415.45</v>
      </c>
      <c r="F13" s="11">
        <v>15863.07</v>
      </c>
      <c r="G13" s="11">
        <v>1253.78</v>
      </c>
      <c r="H13" s="11">
        <v>0</v>
      </c>
      <c r="I13" s="11">
        <v>730.34</v>
      </c>
      <c r="J13" s="11">
        <v>327.58</v>
      </c>
      <c r="K13" s="11">
        <v>0</v>
      </c>
      <c r="L13" s="11">
        <v>1165.69</v>
      </c>
      <c r="M13" s="11">
        <v>0</v>
      </c>
      <c r="N13" s="11">
        <v>0</v>
      </c>
      <c r="O13" s="11">
        <v>2892.19</v>
      </c>
      <c r="P13" s="11">
        <v>178.36</v>
      </c>
      <c r="Q13" s="11">
        <v>321.99</v>
      </c>
      <c r="R13" s="11">
        <v>118.59</v>
      </c>
      <c r="S13" s="11">
        <v>0</v>
      </c>
      <c r="T13" s="11">
        <v>988.56</v>
      </c>
      <c r="U13" s="11">
        <v>398.46</v>
      </c>
      <c r="V13" s="11">
        <v>337.23</v>
      </c>
      <c r="W13" s="11">
        <v>154.75</v>
      </c>
      <c r="X13" s="11">
        <v>0</v>
      </c>
      <c r="Y13" s="11">
        <v>0</v>
      </c>
      <c r="Z13" s="11">
        <v>4125.88</v>
      </c>
      <c r="AA13" s="11">
        <v>7146.5</v>
      </c>
      <c r="AB13" s="11">
        <v>2260.31</v>
      </c>
      <c r="AC13" s="11">
        <v>1317.55</v>
      </c>
      <c r="AD13" s="11">
        <v>356.74</v>
      </c>
      <c r="AE13" s="11">
        <v>0</v>
      </c>
      <c r="AF13" s="11">
        <v>3391.83</v>
      </c>
      <c r="AG13" s="11">
        <v>2140.52</v>
      </c>
      <c r="AH13" s="11">
        <v>1192.11</v>
      </c>
      <c r="AI13" s="11">
        <v>0</v>
      </c>
      <c r="AJ13" s="11">
        <v>0</v>
      </c>
      <c r="AK13" s="11">
        <v>0</v>
      </c>
      <c r="AL13" s="11">
        <v>0</v>
      </c>
      <c r="AM13" s="23">
        <v>3933.62</v>
      </c>
      <c r="AN13" s="29">
        <f t="shared" si="0"/>
        <v>57482.93</v>
      </c>
    </row>
    <row r="14" spans="1:40" ht="21" customHeight="1">
      <c r="A14" s="74" t="s">
        <v>56</v>
      </c>
      <c r="B14" s="13" t="s">
        <v>5</v>
      </c>
      <c r="C14" s="12">
        <v>9</v>
      </c>
      <c r="D14" s="11">
        <v>13</v>
      </c>
      <c r="E14" s="11">
        <v>1</v>
      </c>
      <c r="F14" s="11">
        <v>64</v>
      </c>
      <c r="G14" s="11">
        <v>5</v>
      </c>
      <c r="H14" s="11">
        <v>1</v>
      </c>
      <c r="I14" s="11">
        <v>62</v>
      </c>
      <c r="J14" s="11">
        <v>26</v>
      </c>
      <c r="K14" s="11">
        <v>1</v>
      </c>
      <c r="L14" s="11">
        <v>6</v>
      </c>
      <c r="M14" s="11">
        <v>0</v>
      </c>
      <c r="N14" s="11">
        <v>0</v>
      </c>
      <c r="O14" s="11">
        <v>16</v>
      </c>
      <c r="P14" s="11">
        <v>2</v>
      </c>
      <c r="Q14" s="11">
        <v>3</v>
      </c>
      <c r="R14" s="11">
        <v>4</v>
      </c>
      <c r="S14" s="11">
        <v>0</v>
      </c>
      <c r="T14" s="11">
        <v>3</v>
      </c>
      <c r="U14" s="11">
        <v>17</v>
      </c>
      <c r="V14" s="11">
        <v>3</v>
      </c>
      <c r="W14" s="11">
        <v>0</v>
      </c>
      <c r="X14" s="11">
        <v>0</v>
      </c>
      <c r="Y14" s="11">
        <v>2</v>
      </c>
      <c r="Z14" s="11">
        <v>51</v>
      </c>
      <c r="AA14" s="11">
        <v>35</v>
      </c>
      <c r="AB14" s="11">
        <v>11</v>
      </c>
      <c r="AC14" s="11">
        <v>18</v>
      </c>
      <c r="AD14" s="11">
        <v>0</v>
      </c>
      <c r="AE14" s="11">
        <v>0</v>
      </c>
      <c r="AF14" s="11">
        <v>13</v>
      </c>
      <c r="AG14" s="11">
        <v>20</v>
      </c>
      <c r="AH14" s="11">
        <v>19</v>
      </c>
      <c r="AI14" s="11">
        <v>0</v>
      </c>
      <c r="AJ14" s="11">
        <v>2</v>
      </c>
      <c r="AK14" s="11">
        <v>1</v>
      </c>
      <c r="AL14" s="11">
        <v>0</v>
      </c>
      <c r="AM14" s="23">
        <v>23</v>
      </c>
      <c r="AN14" s="29">
        <f t="shared" si="0"/>
        <v>431</v>
      </c>
    </row>
    <row r="15" spans="1:40" ht="21" customHeight="1">
      <c r="A15" s="75"/>
      <c r="B15" s="14" t="s">
        <v>6</v>
      </c>
      <c r="C15" s="12">
        <v>2134.2</v>
      </c>
      <c r="D15" s="11">
        <v>2193.41</v>
      </c>
      <c r="E15" s="11">
        <v>409.22</v>
      </c>
      <c r="F15" s="11">
        <v>12117.14</v>
      </c>
      <c r="G15" s="11">
        <v>1568.74</v>
      </c>
      <c r="H15" s="11">
        <v>42.91</v>
      </c>
      <c r="I15" s="11">
        <v>7627.2</v>
      </c>
      <c r="J15" s="11">
        <v>4377.48</v>
      </c>
      <c r="K15" s="11">
        <v>186.35</v>
      </c>
      <c r="L15" s="11">
        <v>1229.11</v>
      </c>
      <c r="M15" s="11">
        <v>0</v>
      </c>
      <c r="N15" s="11">
        <v>0</v>
      </c>
      <c r="O15" s="11">
        <v>2875.7</v>
      </c>
      <c r="P15" s="11">
        <v>281.25</v>
      </c>
      <c r="Q15" s="11">
        <v>489.49</v>
      </c>
      <c r="R15" s="11">
        <v>509.67</v>
      </c>
      <c r="S15" s="11">
        <v>0</v>
      </c>
      <c r="T15" s="11">
        <v>455.56</v>
      </c>
      <c r="U15" s="11">
        <v>2398.58</v>
      </c>
      <c r="V15" s="11">
        <v>554.4</v>
      </c>
      <c r="W15" s="11">
        <v>0</v>
      </c>
      <c r="X15" s="11">
        <v>0</v>
      </c>
      <c r="Y15" s="11">
        <v>347.62</v>
      </c>
      <c r="Z15" s="11">
        <v>7858.17</v>
      </c>
      <c r="AA15" s="11">
        <v>6292.06</v>
      </c>
      <c r="AB15" s="11">
        <v>1885.49</v>
      </c>
      <c r="AC15" s="11">
        <v>2774.14</v>
      </c>
      <c r="AD15" s="11">
        <v>0</v>
      </c>
      <c r="AE15" s="11">
        <v>0</v>
      </c>
      <c r="AF15" s="11">
        <v>2056.35</v>
      </c>
      <c r="AG15" s="11">
        <v>4271.19</v>
      </c>
      <c r="AH15" s="11">
        <v>3053.2</v>
      </c>
      <c r="AI15" s="11">
        <v>0</v>
      </c>
      <c r="AJ15" s="11">
        <v>291.64</v>
      </c>
      <c r="AK15" s="11">
        <v>140.61</v>
      </c>
      <c r="AL15" s="11">
        <v>0</v>
      </c>
      <c r="AM15" s="23">
        <v>5116.33</v>
      </c>
      <c r="AN15" s="29">
        <f t="shared" si="0"/>
        <v>73537.20999999999</v>
      </c>
    </row>
    <row r="16" spans="1:41" ht="21" customHeight="1">
      <c r="A16" s="74" t="s">
        <v>57</v>
      </c>
      <c r="B16" s="13" t="s">
        <v>5</v>
      </c>
      <c r="C16" s="63">
        <v>3</v>
      </c>
      <c r="D16" s="64">
        <v>18</v>
      </c>
      <c r="E16" s="64">
        <v>3</v>
      </c>
      <c r="F16" s="64">
        <v>92</v>
      </c>
      <c r="G16" s="64">
        <v>3</v>
      </c>
      <c r="H16" s="64">
        <v>4</v>
      </c>
      <c r="I16" s="64">
        <v>6</v>
      </c>
      <c r="J16" s="64">
        <v>33</v>
      </c>
      <c r="K16" s="64">
        <v>28</v>
      </c>
      <c r="L16" s="64">
        <v>1</v>
      </c>
      <c r="M16" s="64">
        <v>0</v>
      </c>
      <c r="N16" s="64">
        <v>0</v>
      </c>
      <c r="O16" s="64">
        <v>27</v>
      </c>
      <c r="P16" s="64">
        <v>0</v>
      </c>
      <c r="Q16" s="64">
        <v>11</v>
      </c>
      <c r="R16" s="64">
        <v>1</v>
      </c>
      <c r="S16" s="64">
        <v>0</v>
      </c>
      <c r="T16" s="64">
        <v>32</v>
      </c>
      <c r="U16" s="64">
        <v>18</v>
      </c>
      <c r="V16" s="64">
        <v>0</v>
      </c>
      <c r="W16" s="64">
        <v>4</v>
      </c>
      <c r="X16" s="64">
        <v>0</v>
      </c>
      <c r="Y16" s="64">
        <v>1</v>
      </c>
      <c r="Z16" s="64">
        <v>33</v>
      </c>
      <c r="AA16" s="64">
        <v>25</v>
      </c>
      <c r="AB16" s="64">
        <v>24</v>
      </c>
      <c r="AC16" s="64">
        <v>9</v>
      </c>
      <c r="AD16" s="64">
        <v>0</v>
      </c>
      <c r="AE16" s="64">
        <v>0</v>
      </c>
      <c r="AF16" s="64">
        <v>23</v>
      </c>
      <c r="AG16" s="64">
        <v>23</v>
      </c>
      <c r="AH16" s="64">
        <v>10</v>
      </c>
      <c r="AI16" s="64">
        <v>0</v>
      </c>
      <c r="AJ16" s="64">
        <v>1</v>
      </c>
      <c r="AK16" s="64">
        <v>1</v>
      </c>
      <c r="AL16" s="65">
        <v>0</v>
      </c>
      <c r="AM16" s="72">
        <v>46</v>
      </c>
      <c r="AN16" s="29">
        <f t="shared" si="0"/>
        <v>480</v>
      </c>
      <c r="AO16" s="50"/>
    </row>
    <row r="17" spans="1:41" ht="21" customHeight="1">
      <c r="A17" s="75"/>
      <c r="B17" s="14" t="s">
        <v>6</v>
      </c>
      <c r="C17" s="66">
        <v>743.81</v>
      </c>
      <c r="D17" s="67">
        <v>3844.37</v>
      </c>
      <c r="E17" s="67">
        <v>912.28</v>
      </c>
      <c r="F17" s="67">
        <v>14970.4</v>
      </c>
      <c r="G17" s="67">
        <v>823.44</v>
      </c>
      <c r="H17" s="67">
        <v>727.46</v>
      </c>
      <c r="I17" s="67">
        <v>1386.33</v>
      </c>
      <c r="J17" s="67">
        <v>6026.07</v>
      </c>
      <c r="K17" s="67">
        <v>4133.16</v>
      </c>
      <c r="L17" s="67">
        <v>198.11</v>
      </c>
      <c r="M17" s="67">
        <v>0</v>
      </c>
      <c r="N17" s="67">
        <v>0</v>
      </c>
      <c r="O17" s="67">
        <v>4734.07</v>
      </c>
      <c r="P17" s="67">
        <v>0</v>
      </c>
      <c r="Q17" s="67">
        <v>1939.56</v>
      </c>
      <c r="R17" s="67">
        <v>327.18</v>
      </c>
      <c r="S17" s="67">
        <v>0</v>
      </c>
      <c r="T17" s="67">
        <v>5671.17</v>
      </c>
      <c r="U17" s="67">
        <v>2658.53</v>
      </c>
      <c r="V17" s="67">
        <v>0</v>
      </c>
      <c r="W17" s="67">
        <v>667.66</v>
      </c>
      <c r="X17" s="67">
        <v>0</v>
      </c>
      <c r="Y17" s="67">
        <v>184.7</v>
      </c>
      <c r="Z17" s="67">
        <v>4759.62</v>
      </c>
      <c r="AA17" s="67">
        <v>4664.62</v>
      </c>
      <c r="AB17" s="67">
        <v>4677.02</v>
      </c>
      <c r="AC17" s="67">
        <v>1287.37</v>
      </c>
      <c r="AD17" s="67">
        <v>0</v>
      </c>
      <c r="AE17" s="67">
        <v>0</v>
      </c>
      <c r="AF17" s="67">
        <v>3501.26</v>
      </c>
      <c r="AG17" s="67">
        <v>3872.53</v>
      </c>
      <c r="AH17" s="67">
        <v>1611.93</v>
      </c>
      <c r="AI17" s="67">
        <v>0</v>
      </c>
      <c r="AJ17" s="67">
        <v>146.33</v>
      </c>
      <c r="AK17" s="67">
        <v>119.77</v>
      </c>
      <c r="AL17" s="73">
        <v>0</v>
      </c>
      <c r="AM17" s="71">
        <v>5353.86</v>
      </c>
      <c r="AN17" s="29">
        <f t="shared" si="0"/>
        <v>79942.61</v>
      </c>
      <c r="AO17" s="50"/>
    </row>
    <row r="18" spans="1:40" ht="21" customHeight="1">
      <c r="A18" s="74" t="s">
        <v>58</v>
      </c>
      <c r="B18" s="13" t="s">
        <v>5</v>
      </c>
      <c r="C18" s="47">
        <v>8</v>
      </c>
      <c r="D18" s="11">
        <v>11</v>
      </c>
      <c r="E18" s="11">
        <v>1</v>
      </c>
      <c r="F18" s="11">
        <v>82</v>
      </c>
      <c r="G18" s="11">
        <v>8</v>
      </c>
      <c r="H18" s="11">
        <v>4</v>
      </c>
      <c r="I18" s="11">
        <v>16</v>
      </c>
      <c r="J18" s="11">
        <v>13</v>
      </c>
      <c r="K18" s="11">
        <v>1</v>
      </c>
      <c r="L18" s="11">
        <v>11</v>
      </c>
      <c r="M18" s="11">
        <v>0</v>
      </c>
      <c r="N18" s="11">
        <v>0</v>
      </c>
      <c r="O18" s="11">
        <v>11</v>
      </c>
      <c r="P18" s="11">
        <v>0</v>
      </c>
      <c r="Q18" s="11">
        <v>5</v>
      </c>
      <c r="R18" s="11">
        <v>1</v>
      </c>
      <c r="S18" s="11">
        <v>0</v>
      </c>
      <c r="T18" s="11">
        <v>4</v>
      </c>
      <c r="U18" s="11">
        <v>16</v>
      </c>
      <c r="V18" s="11">
        <v>0</v>
      </c>
      <c r="W18" s="11">
        <v>1</v>
      </c>
      <c r="X18" s="11">
        <v>0</v>
      </c>
      <c r="Y18" s="11">
        <v>5</v>
      </c>
      <c r="Z18" s="11">
        <v>19</v>
      </c>
      <c r="AA18" s="11">
        <v>21</v>
      </c>
      <c r="AB18" s="11">
        <v>44</v>
      </c>
      <c r="AC18" s="11">
        <v>9</v>
      </c>
      <c r="AD18" s="11">
        <v>0</v>
      </c>
      <c r="AE18" s="11">
        <v>0</v>
      </c>
      <c r="AF18" s="11">
        <v>11</v>
      </c>
      <c r="AG18" s="11">
        <v>34</v>
      </c>
      <c r="AH18" s="11">
        <v>25</v>
      </c>
      <c r="AI18" s="11">
        <v>0</v>
      </c>
      <c r="AJ18" s="11">
        <v>1</v>
      </c>
      <c r="AK18" s="11">
        <v>0</v>
      </c>
      <c r="AL18" s="11">
        <v>0</v>
      </c>
      <c r="AM18" s="43">
        <v>70</v>
      </c>
      <c r="AN18" s="29">
        <f t="shared" si="0"/>
        <v>432</v>
      </c>
    </row>
    <row r="19" spans="1:40" ht="21" customHeight="1">
      <c r="A19" s="75"/>
      <c r="B19" s="14" t="s">
        <v>6</v>
      </c>
      <c r="C19">
        <v>2227.94</v>
      </c>
      <c r="D19" s="11">
        <v>2052.29</v>
      </c>
      <c r="E19" s="11">
        <v>471.87</v>
      </c>
      <c r="F19" s="11">
        <v>14302.63</v>
      </c>
      <c r="G19" s="11">
        <v>2217.74</v>
      </c>
      <c r="H19" s="11">
        <v>246.26</v>
      </c>
      <c r="I19" s="11">
        <v>3169.04</v>
      </c>
      <c r="J19" s="11">
        <v>2430.77</v>
      </c>
      <c r="K19" s="11">
        <v>162.32</v>
      </c>
      <c r="L19" s="11">
        <v>2042.76</v>
      </c>
      <c r="M19" s="11">
        <v>0</v>
      </c>
      <c r="N19" s="11">
        <v>0</v>
      </c>
      <c r="O19" s="11">
        <v>2333.86</v>
      </c>
      <c r="P19" s="11">
        <v>0</v>
      </c>
      <c r="Q19" s="11">
        <v>823.22</v>
      </c>
      <c r="R19" s="11">
        <v>134.29</v>
      </c>
      <c r="S19" s="11">
        <v>0</v>
      </c>
      <c r="T19" s="11">
        <v>595.46</v>
      </c>
      <c r="U19" s="11">
        <v>2264.99</v>
      </c>
      <c r="V19" s="11">
        <v>0</v>
      </c>
      <c r="W19" s="11">
        <v>180.72</v>
      </c>
      <c r="X19" s="11">
        <v>0</v>
      </c>
      <c r="Y19" s="11">
        <v>939.73</v>
      </c>
      <c r="Z19" s="11">
        <v>6331.71</v>
      </c>
      <c r="AA19" s="11">
        <v>3884.2</v>
      </c>
      <c r="AB19" s="11">
        <v>8713.13</v>
      </c>
      <c r="AC19" s="11">
        <v>1668.31</v>
      </c>
      <c r="AD19" s="11">
        <v>0</v>
      </c>
      <c r="AE19" s="11">
        <v>0</v>
      </c>
      <c r="AF19" s="11">
        <v>1995.33</v>
      </c>
      <c r="AG19" s="11">
        <v>4577.18</v>
      </c>
      <c r="AH19" s="11">
        <v>4308.07</v>
      </c>
      <c r="AI19" s="11">
        <v>0</v>
      </c>
      <c r="AJ19" s="11">
        <v>147.17</v>
      </c>
      <c r="AK19" s="11">
        <v>0</v>
      </c>
      <c r="AL19" s="11">
        <v>0</v>
      </c>
      <c r="AM19">
        <v>9889.38</v>
      </c>
      <c r="AN19" s="29">
        <f t="shared" si="0"/>
        <v>78110.37000000001</v>
      </c>
    </row>
    <row r="20" spans="1:40" ht="21" customHeight="1">
      <c r="A20" s="74" t="s">
        <v>59</v>
      </c>
      <c r="B20" s="13" t="s">
        <v>5</v>
      </c>
      <c r="C20" s="11">
        <v>2</v>
      </c>
      <c r="D20" s="11">
        <v>15</v>
      </c>
      <c r="E20" s="11">
        <v>2</v>
      </c>
      <c r="F20" s="11">
        <v>65</v>
      </c>
      <c r="G20" s="11">
        <v>4</v>
      </c>
      <c r="H20" s="11">
        <v>2</v>
      </c>
      <c r="I20" s="11">
        <v>27</v>
      </c>
      <c r="J20" s="11">
        <v>10</v>
      </c>
      <c r="K20" s="11">
        <v>1</v>
      </c>
      <c r="L20" s="11">
        <v>1</v>
      </c>
      <c r="M20" s="11">
        <v>1</v>
      </c>
      <c r="N20" s="11">
        <v>0</v>
      </c>
      <c r="O20" s="11">
        <v>28</v>
      </c>
      <c r="P20" s="11">
        <v>0</v>
      </c>
      <c r="Q20" s="11">
        <v>3</v>
      </c>
      <c r="R20" s="11">
        <v>5</v>
      </c>
      <c r="S20" s="11">
        <v>0</v>
      </c>
      <c r="T20" s="11">
        <v>12</v>
      </c>
      <c r="U20" s="11">
        <v>34</v>
      </c>
      <c r="V20" s="11">
        <v>2</v>
      </c>
      <c r="W20" s="11">
        <v>10</v>
      </c>
      <c r="X20" s="11">
        <v>0</v>
      </c>
      <c r="Y20" s="11">
        <v>2</v>
      </c>
      <c r="Z20" s="11">
        <v>13</v>
      </c>
      <c r="AA20" s="11">
        <v>24</v>
      </c>
      <c r="AB20" s="11">
        <v>18</v>
      </c>
      <c r="AC20" s="11">
        <v>10</v>
      </c>
      <c r="AD20" s="11">
        <v>1</v>
      </c>
      <c r="AE20" s="11">
        <v>0</v>
      </c>
      <c r="AF20" s="11">
        <v>7</v>
      </c>
      <c r="AG20" s="11">
        <v>62</v>
      </c>
      <c r="AH20" s="11">
        <v>24</v>
      </c>
      <c r="AI20" s="11">
        <v>0</v>
      </c>
      <c r="AJ20" s="11">
        <v>1</v>
      </c>
      <c r="AK20" s="11">
        <v>0</v>
      </c>
      <c r="AL20" s="11">
        <v>0</v>
      </c>
      <c r="AM20" s="11">
        <v>51</v>
      </c>
      <c r="AN20" s="29">
        <f t="shared" si="0"/>
        <v>437</v>
      </c>
    </row>
    <row r="21" spans="1:40" ht="21" customHeight="1">
      <c r="A21" s="75"/>
      <c r="B21" s="14" t="s">
        <v>6</v>
      </c>
      <c r="C21" s="11">
        <v>721.39</v>
      </c>
      <c r="D21" s="11">
        <v>2723.49</v>
      </c>
      <c r="E21" s="11">
        <v>600.77</v>
      </c>
      <c r="F21" s="11">
        <v>12722.86</v>
      </c>
      <c r="G21" s="11">
        <v>880.57</v>
      </c>
      <c r="H21" s="11">
        <v>68.92</v>
      </c>
      <c r="I21" s="11">
        <v>5103.51</v>
      </c>
      <c r="J21" s="11">
        <v>1724.56</v>
      </c>
      <c r="K21" s="11">
        <v>128.3</v>
      </c>
      <c r="L21" s="11">
        <v>149.68</v>
      </c>
      <c r="M21" s="11">
        <v>183.17</v>
      </c>
      <c r="N21" s="11">
        <v>0</v>
      </c>
      <c r="O21" s="11">
        <v>6477.47</v>
      </c>
      <c r="P21" s="11">
        <v>0</v>
      </c>
      <c r="Q21" s="11">
        <v>360.1</v>
      </c>
      <c r="R21" s="11">
        <v>714.27</v>
      </c>
      <c r="S21" s="11">
        <v>0</v>
      </c>
      <c r="T21" s="11">
        <v>2240.59</v>
      </c>
      <c r="U21" s="11">
        <v>5261.21</v>
      </c>
      <c r="V21" s="11">
        <v>370.57</v>
      </c>
      <c r="W21" s="11">
        <v>1513.45</v>
      </c>
      <c r="X21" s="11">
        <v>0</v>
      </c>
      <c r="Y21" s="11">
        <v>341.44</v>
      </c>
      <c r="Z21" s="11">
        <v>1999.36</v>
      </c>
      <c r="AA21" s="11">
        <v>3848.35</v>
      </c>
      <c r="AB21" s="11">
        <v>3212.79</v>
      </c>
      <c r="AC21" s="11">
        <v>1701.32</v>
      </c>
      <c r="AD21" s="11">
        <v>309.23</v>
      </c>
      <c r="AE21" s="11">
        <v>0</v>
      </c>
      <c r="AF21" s="11">
        <v>1096.43</v>
      </c>
      <c r="AG21" s="11">
        <v>8697.33</v>
      </c>
      <c r="AH21" s="11">
        <v>4089.65</v>
      </c>
      <c r="AI21" s="11">
        <v>0</v>
      </c>
      <c r="AJ21" s="11">
        <v>147.55</v>
      </c>
      <c r="AK21" s="11">
        <v>0</v>
      </c>
      <c r="AL21" s="11">
        <v>0</v>
      </c>
      <c r="AM21" s="11">
        <v>10348.82</v>
      </c>
      <c r="AN21" s="29">
        <f t="shared" si="0"/>
        <v>77737.15</v>
      </c>
    </row>
    <row r="22" spans="1:40" ht="21" customHeight="1">
      <c r="A22" s="74" t="s">
        <v>60</v>
      </c>
      <c r="B22" s="13" t="s">
        <v>5</v>
      </c>
      <c r="C22" s="47">
        <v>0</v>
      </c>
      <c r="D22" s="11">
        <v>17</v>
      </c>
      <c r="E22" s="11">
        <v>0</v>
      </c>
      <c r="F22" s="11">
        <v>54</v>
      </c>
      <c r="G22" s="11">
        <v>3</v>
      </c>
      <c r="H22" s="11">
        <v>5</v>
      </c>
      <c r="I22" s="11">
        <v>13</v>
      </c>
      <c r="J22" s="11">
        <v>6</v>
      </c>
      <c r="K22" s="11">
        <v>1</v>
      </c>
      <c r="L22" s="11">
        <v>4</v>
      </c>
      <c r="M22" s="11">
        <v>0</v>
      </c>
      <c r="N22" s="11">
        <v>9</v>
      </c>
      <c r="O22" s="11">
        <v>12</v>
      </c>
      <c r="P22" s="11">
        <v>1</v>
      </c>
      <c r="Q22" s="11">
        <v>30</v>
      </c>
      <c r="R22" s="11">
        <v>0</v>
      </c>
      <c r="S22" s="11">
        <v>0</v>
      </c>
      <c r="T22" s="11">
        <v>13</v>
      </c>
      <c r="U22" s="11">
        <v>39</v>
      </c>
      <c r="V22" s="11">
        <v>0</v>
      </c>
      <c r="W22" s="11">
        <v>2</v>
      </c>
      <c r="X22" s="11">
        <v>0</v>
      </c>
      <c r="Y22" s="11">
        <v>2</v>
      </c>
      <c r="Z22" s="11">
        <v>0</v>
      </c>
      <c r="AA22" s="11">
        <v>69</v>
      </c>
      <c r="AB22" s="11">
        <v>27</v>
      </c>
      <c r="AC22" s="11">
        <v>14</v>
      </c>
      <c r="AD22" s="11">
        <v>0</v>
      </c>
      <c r="AE22" s="11">
        <v>0</v>
      </c>
      <c r="AF22" s="11">
        <v>3</v>
      </c>
      <c r="AG22" s="11">
        <v>31</v>
      </c>
      <c r="AH22" s="11">
        <v>35</v>
      </c>
      <c r="AI22" s="11">
        <v>0</v>
      </c>
      <c r="AJ22" s="11">
        <v>0</v>
      </c>
      <c r="AK22" s="11">
        <v>1</v>
      </c>
      <c r="AL22" s="11">
        <v>0</v>
      </c>
      <c r="AM22" s="43">
        <v>42</v>
      </c>
      <c r="AN22" s="29">
        <f t="shared" si="0"/>
        <v>433</v>
      </c>
    </row>
    <row r="23" spans="1:40" ht="21" customHeight="1">
      <c r="A23" s="75"/>
      <c r="B23" s="14" t="s">
        <v>6</v>
      </c>
      <c r="C23">
        <v>0</v>
      </c>
      <c r="D23" s="62">
        <v>3051.47</v>
      </c>
      <c r="E23" s="62">
        <v>0</v>
      </c>
      <c r="F23" s="62">
        <v>10139.4</v>
      </c>
      <c r="G23" s="62">
        <v>1085.53</v>
      </c>
      <c r="H23" s="62">
        <v>1245.97</v>
      </c>
      <c r="I23" s="62">
        <v>2000.95</v>
      </c>
      <c r="J23" s="62">
        <v>1090.76</v>
      </c>
      <c r="K23" s="62">
        <v>186.35</v>
      </c>
      <c r="L23" s="62">
        <v>736.86</v>
      </c>
      <c r="M23" s="62">
        <v>0</v>
      </c>
      <c r="N23" s="62">
        <v>1971.28</v>
      </c>
      <c r="O23" s="62">
        <v>2235.98</v>
      </c>
      <c r="P23" s="62">
        <v>174.64</v>
      </c>
      <c r="Q23" s="62">
        <v>2413.11</v>
      </c>
      <c r="R23" s="62">
        <v>0</v>
      </c>
      <c r="S23" s="62">
        <v>0</v>
      </c>
      <c r="T23" s="62">
        <v>3263.17</v>
      </c>
      <c r="U23" s="62">
        <v>6225.61</v>
      </c>
      <c r="V23" s="62">
        <v>0</v>
      </c>
      <c r="W23" s="62">
        <v>304.22</v>
      </c>
      <c r="X23" s="62">
        <v>0</v>
      </c>
      <c r="Y23" s="62">
        <v>339.2</v>
      </c>
      <c r="Z23" s="62">
        <v>0</v>
      </c>
      <c r="AA23" s="62">
        <v>9187.01</v>
      </c>
      <c r="AB23" s="62">
        <v>47264.35</v>
      </c>
      <c r="AC23" s="62">
        <v>2159.98</v>
      </c>
      <c r="AD23" s="62">
        <v>0</v>
      </c>
      <c r="AE23" s="62">
        <v>0</v>
      </c>
      <c r="AF23" s="62">
        <v>554.13</v>
      </c>
      <c r="AG23" s="62">
        <v>4741.43</v>
      </c>
      <c r="AH23" s="62">
        <v>6783.99</v>
      </c>
      <c r="AI23" s="62">
        <v>0</v>
      </c>
      <c r="AJ23" s="62">
        <v>0</v>
      </c>
      <c r="AK23" s="62">
        <v>119.77</v>
      </c>
      <c r="AL23" s="62">
        <v>0</v>
      </c>
      <c r="AM23">
        <v>6318.66</v>
      </c>
      <c r="AN23" s="29">
        <f t="shared" si="0"/>
        <v>113593.82</v>
      </c>
    </row>
    <row r="24" spans="1:40" ht="21" customHeight="1">
      <c r="A24" s="74" t="s">
        <v>61</v>
      </c>
      <c r="B24" s="60" t="s">
        <v>5</v>
      </c>
      <c r="C24" s="47">
        <v>6</v>
      </c>
      <c r="D24" s="11">
        <v>4</v>
      </c>
      <c r="E24" s="11">
        <v>2</v>
      </c>
      <c r="F24" s="11">
        <v>151</v>
      </c>
      <c r="G24" s="11">
        <v>5</v>
      </c>
      <c r="H24" s="11">
        <v>1</v>
      </c>
      <c r="I24" s="11">
        <v>20</v>
      </c>
      <c r="J24" s="11">
        <v>9</v>
      </c>
      <c r="K24" s="11">
        <v>2</v>
      </c>
      <c r="L24" s="11">
        <v>7</v>
      </c>
      <c r="M24" s="11">
        <v>6</v>
      </c>
      <c r="N24" s="11">
        <v>1</v>
      </c>
      <c r="O24" s="11">
        <v>22</v>
      </c>
      <c r="P24" s="11">
        <v>0</v>
      </c>
      <c r="Q24" s="11">
        <v>15</v>
      </c>
      <c r="R24" s="11">
        <v>18</v>
      </c>
      <c r="S24" s="11">
        <v>0</v>
      </c>
      <c r="T24" s="11">
        <v>44</v>
      </c>
      <c r="U24" s="11">
        <v>19</v>
      </c>
      <c r="V24" s="11">
        <v>0</v>
      </c>
      <c r="W24" s="11">
        <v>4</v>
      </c>
      <c r="X24" s="11">
        <v>0</v>
      </c>
      <c r="Y24" s="11">
        <v>4</v>
      </c>
      <c r="Z24" s="11">
        <v>0</v>
      </c>
      <c r="AA24" s="11">
        <v>33</v>
      </c>
      <c r="AB24" s="11">
        <v>26</v>
      </c>
      <c r="AC24" s="11">
        <v>2</v>
      </c>
      <c r="AD24" s="11">
        <v>0</v>
      </c>
      <c r="AE24" s="11">
        <v>0</v>
      </c>
      <c r="AF24" s="11">
        <v>6</v>
      </c>
      <c r="AG24" s="11">
        <v>21</v>
      </c>
      <c r="AH24" s="11">
        <v>34</v>
      </c>
      <c r="AI24" s="11">
        <v>0</v>
      </c>
      <c r="AJ24" s="11">
        <v>0</v>
      </c>
      <c r="AK24" s="11">
        <v>1</v>
      </c>
      <c r="AL24" s="11">
        <v>0</v>
      </c>
      <c r="AM24" s="43">
        <v>42</v>
      </c>
      <c r="AN24" s="29">
        <f t="shared" si="0"/>
        <v>505</v>
      </c>
    </row>
    <row r="25" spans="1:40" ht="21" customHeight="1">
      <c r="A25" s="75"/>
      <c r="B25" s="61" t="s">
        <v>6</v>
      </c>
      <c r="C25" s="47">
        <v>1918.08</v>
      </c>
      <c r="D25" s="11">
        <v>974.3</v>
      </c>
      <c r="E25" s="11">
        <v>655.81</v>
      </c>
      <c r="F25" s="11">
        <v>31934.39</v>
      </c>
      <c r="G25" s="11">
        <v>1755.33</v>
      </c>
      <c r="H25" s="11">
        <v>444.54</v>
      </c>
      <c r="I25" s="11">
        <v>3489.67</v>
      </c>
      <c r="J25" s="11">
        <v>1490.18</v>
      </c>
      <c r="K25" s="11">
        <v>321.36</v>
      </c>
      <c r="L25" s="11">
        <v>1184.85</v>
      </c>
      <c r="M25" s="11">
        <v>928.3</v>
      </c>
      <c r="N25" s="11">
        <v>243.96</v>
      </c>
      <c r="O25" s="11">
        <v>3707.64</v>
      </c>
      <c r="P25" s="11">
        <v>0</v>
      </c>
      <c r="Q25" s="11">
        <v>1843.06</v>
      </c>
      <c r="R25" s="11">
        <v>3397.73</v>
      </c>
      <c r="S25" s="11">
        <v>0</v>
      </c>
      <c r="T25" s="11">
        <v>7186.79</v>
      </c>
      <c r="U25" s="11">
        <v>3012.15</v>
      </c>
      <c r="V25" s="11">
        <v>0</v>
      </c>
      <c r="W25" s="11">
        <v>567.36</v>
      </c>
      <c r="X25" s="11">
        <v>0</v>
      </c>
      <c r="Y25" s="11">
        <v>762.08</v>
      </c>
      <c r="Z25" s="11">
        <v>0</v>
      </c>
      <c r="AA25" s="11">
        <v>4152.35</v>
      </c>
      <c r="AB25" s="11">
        <v>3028.85</v>
      </c>
      <c r="AC25" s="11">
        <v>330.03</v>
      </c>
      <c r="AD25" s="11">
        <v>0</v>
      </c>
      <c r="AE25" s="11">
        <v>0</v>
      </c>
      <c r="AF25" s="11">
        <v>856.89</v>
      </c>
      <c r="AG25" s="11">
        <v>3759.47</v>
      </c>
      <c r="AH25" s="11">
        <v>5181.02</v>
      </c>
      <c r="AI25" s="11">
        <v>0</v>
      </c>
      <c r="AJ25" s="11">
        <v>0</v>
      </c>
      <c r="AK25" s="11">
        <v>119.77</v>
      </c>
      <c r="AL25" s="11">
        <v>0</v>
      </c>
      <c r="AM25" s="43">
        <v>7089.01</v>
      </c>
      <c r="AN25" s="29">
        <f t="shared" si="0"/>
        <v>90334.97000000002</v>
      </c>
    </row>
    <row r="26" spans="1:41" s="10" customFormat="1" ht="21" customHeight="1">
      <c r="A26" s="74" t="s">
        <v>62</v>
      </c>
      <c r="B26" s="16" t="s">
        <v>5</v>
      </c>
      <c r="C26" s="47">
        <v>3</v>
      </c>
      <c r="D26" s="11">
        <v>9</v>
      </c>
      <c r="E26" s="11">
        <v>3</v>
      </c>
      <c r="F26" s="11">
        <v>128</v>
      </c>
      <c r="G26" s="11">
        <v>7</v>
      </c>
      <c r="H26" s="11">
        <v>7</v>
      </c>
      <c r="I26" s="11">
        <v>22</v>
      </c>
      <c r="J26" s="11">
        <v>2</v>
      </c>
      <c r="K26" s="11">
        <v>6</v>
      </c>
      <c r="L26" s="11">
        <v>2</v>
      </c>
      <c r="M26" s="11">
        <v>3</v>
      </c>
      <c r="N26" s="11">
        <v>0</v>
      </c>
      <c r="O26" s="11">
        <v>26</v>
      </c>
      <c r="P26" s="11">
        <v>1</v>
      </c>
      <c r="Q26" s="11">
        <v>15</v>
      </c>
      <c r="R26" s="11">
        <v>17</v>
      </c>
      <c r="S26" s="11">
        <v>0</v>
      </c>
      <c r="T26" s="11">
        <v>25</v>
      </c>
      <c r="U26" s="11">
        <v>7</v>
      </c>
      <c r="V26" s="11">
        <v>5</v>
      </c>
      <c r="W26" s="11">
        <v>4</v>
      </c>
      <c r="X26" s="11">
        <v>0</v>
      </c>
      <c r="Y26" s="11">
        <v>7</v>
      </c>
      <c r="Z26" s="11">
        <v>6</v>
      </c>
      <c r="AA26" s="11">
        <v>18</v>
      </c>
      <c r="AB26" s="11">
        <v>39</v>
      </c>
      <c r="AC26" s="11">
        <v>4</v>
      </c>
      <c r="AD26" s="11">
        <v>0</v>
      </c>
      <c r="AE26" s="11">
        <v>0</v>
      </c>
      <c r="AF26" s="11">
        <v>12</v>
      </c>
      <c r="AG26" s="11">
        <v>22</v>
      </c>
      <c r="AH26" s="11">
        <v>28</v>
      </c>
      <c r="AI26" s="11">
        <v>0</v>
      </c>
      <c r="AJ26" s="11">
        <v>0</v>
      </c>
      <c r="AK26" s="11">
        <v>1</v>
      </c>
      <c r="AL26" s="11">
        <v>0</v>
      </c>
      <c r="AM26" s="43">
        <v>54</v>
      </c>
      <c r="AN26" s="29">
        <f t="shared" si="0"/>
        <v>483</v>
      </c>
      <c r="AO26"/>
    </row>
    <row r="27" spans="1:41" s="10" customFormat="1" ht="21" customHeight="1" thickBot="1">
      <c r="A27" s="75"/>
      <c r="B27" s="17" t="s">
        <v>6</v>
      </c>
      <c r="C27" s="47">
        <v>355.43</v>
      </c>
      <c r="D27" s="11">
        <v>1700.68</v>
      </c>
      <c r="E27" s="11">
        <v>670.43</v>
      </c>
      <c r="F27" s="11">
        <v>28177.98</v>
      </c>
      <c r="G27" s="11">
        <v>2460.63</v>
      </c>
      <c r="H27" s="11">
        <v>2528.93</v>
      </c>
      <c r="I27" s="11">
        <v>4232.43</v>
      </c>
      <c r="J27" s="11">
        <v>307.19</v>
      </c>
      <c r="K27" s="11">
        <v>896.71</v>
      </c>
      <c r="L27" s="11">
        <v>315.36</v>
      </c>
      <c r="M27" s="11">
        <v>522.67</v>
      </c>
      <c r="N27" s="11">
        <v>0</v>
      </c>
      <c r="O27" s="11">
        <v>4482.75</v>
      </c>
      <c r="P27" s="11">
        <v>178.36</v>
      </c>
      <c r="Q27" s="11">
        <v>2226.57</v>
      </c>
      <c r="R27" s="11">
        <v>2727.34</v>
      </c>
      <c r="S27" s="11">
        <v>0</v>
      </c>
      <c r="T27" s="11">
        <v>7744.43</v>
      </c>
      <c r="U27" s="11">
        <v>1181.56</v>
      </c>
      <c r="V27" s="11">
        <v>731.93</v>
      </c>
      <c r="W27" s="11">
        <v>637.66</v>
      </c>
      <c r="X27" s="11">
        <v>0</v>
      </c>
      <c r="Y27" s="11">
        <v>1095.19</v>
      </c>
      <c r="Z27" s="11">
        <v>1108.69</v>
      </c>
      <c r="AA27" s="11">
        <v>3809.9</v>
      </c>
      <c r="AB27" s="11">
        <v>9331.9</v>
      </c>
      <c r="AC27" s="11">
        <v>724.08</v>
      </c>
      <c r="AD27" s="11">
        <v>0</v>
      </c>
      <c r="AE27" s="11">
        <v>0</v>
      </c>
      <c r="AF27" s="11">
        <v>1633.34</v>
      </c>
      <c r="AG27" s="11">
        <v>3617.77</v>
      </c>
      <c r="AH27" s="11">
        <v>4724.66</v>
      </c>
      <c r="AI27" s="11">
        <v>0</v>
      </c>
      <c r="AJ27" s="11">
        <v>0</v>
      </c>
      <c r="AK27" s="11">
        <v>119.77</v>
      </c>
      <c r="AL27" s="11">
        <v>0</v>
      </c>
      <c r="AM27" s="43">
        <v>13976.92</v>
      </c>
      <c r="AN27" s="29">
        <f t="shared" si="0"/>
        <v>102221.26000000001</v>
      </c>
      <c r="AO27"/>
    </row>
    <row r="28" spans="1:40" ht="21" customHeight="1">
      <c r="A28" s="78" t="s">
        <v>7</v>
      </c>
      <c r="B28" s="79"/>
      <c r="C28" s="42">
        <f aca="true" t="shared" si="1" ref="C28:L28">C4+C6+C8+C10+C12+C14+C16+C18+C20+C22+C24+C26</f>
        <v>51</v>
      </c>
      <c r="D28" s="42">
        <f t="shared" si="1"/>
        <v>195</v>
      </c>
      <c r="E28" s="42">
        <f t="shared" si="1"/>
        <v>57</v>
      </c>
      <c r="F28" s="42">
        <f t="shared" si="1"/>
        <v>1051</v>
      </c>
      <c r="G28" s="42">
        <f t="shared" si="1"/>
        <v>60</v>
      </c>
      <c r="H28" s="42">
        <f t="shared" si="1"/>
        <v>28</v>
      </c>
      <c r="I28" s="42">
        <f t="shared" si="1"/>
        <v>215</v>
      </c>
      <c r="J28" s="42">
        <f t="shared" si="1"/>
        <v>105</v>
      </c>
      <c r="K28" s="42">
        <f t="shared" si="1"/>
        <v>43</v>
      </c>
      <c r="L28" s="42">
        <f t="shared" si="1"/>
        <v>43</v>
      </c>
      <c r="M28" s="42">
        <f aca="true" t="shared" si="2" ref="M28:AD28">M4+M6+M8+M10+M12+M14+M16+M18+M20+M22+M24+M26</f>
        <v>11</v>
      </c>
      <c r="N28" s="42">
        <f t="shared" si="2"/>
        <v>10</v>
      </c>
      <c r="O28" s="42">
        <f t="shared" si="2"/>
        <v>185</v>
      </c>
      <c r="P28" s="42">
        <f>P4+P6+P8+P10+P12+P14+P16+P18+P20+P22+P24+P26</f>
        <v>25</v>
      </c>
      <c r="Q28" s="42">
        <f t="shared" si="2"/>
        <v>96</v>
      </c>
      <c r="R28" s="42">
        <f t="shared" si="2"/>
        <v>55</v>
      </c>
      <c r="S28" s="42">
        <f t="shared" si="2"/>
        <v>0</v>
      </c>
      <c r="T28" s="42">
        <f t="shared" si="2"/>
        <v>182</v>
      </c>
      <c r="U28" s="42">
        <f t="shared" si="2"/>
        <v>168</v>
      </c>
      <c r="V28" s="42">
        <f t="shared" si="2"/>
        <v>17</v>
      </c>
      <c r="W28" s="42">
        <f t="shared" si="2"/>
        <v>30</v>
      </c>
      <c r="X28" s="42">
        <f t="shared" si="2"/>
        <v>0</v>
      </c>
      <c r="Y28" s="42">
        <f t="shared" si="2"/>
        <v>89</v>
      </c>
      <c r="Z28" s="42">
        <f t="shared" si="2"/>
        <v>231</v>
      </c>
      <c r="AA28" s="42">
        <f t="shared" si="2"/>
        <v>358</v>
      </c>
      <c r="AB28" s="42">
        <f t="shared" si="2"/>
        <v>299</v>
      </c>
      <c r="AC28" s="42">
        <f t="shared" si="2"/>
        <v>126</v>
      </c>
      <c r="AD28" s="42">
        <f t="shared" si="2"/>
        <v>10</v>
      </c>
      <c r="AE28" s="42">
        <f aca="true" t="shared" si="3" ref="AE28:AM28">AE4+AE6+AE8+AE10+AE12+AE14+AE16+AE18+AE20+AE22+AE24+AE26</f>
        <v>0</v>
      </c>
      <c r="AF28" s="42">
        <f t="shared" si="3"/>
        <v>279</v>
      </c>
      <c r="AG28" s="42">
        <f t="shared" si="3"/>
        <v>289</v>
      </c>
      <c r="AH28" s="42">
        <f t="shared" si="3"/>
        <v>224</v>
      </c>
      <c r="AI28" s="42">
        <f t="shared" si="3"/>
        <v>0</v>
      </c>
      <c r="AJ28" s="42">
        <f t="shared" si="3"/>
        <v>10</v>
      </c>
      <c r="AK28" s="42">
        <f t="shared" si="3"/>
        <v>8</v>
      </c>
      <c r="AL28" s="42">
        <f t="shared" si="3"/>
        <v>0</v>
      </c>
      <c r="AM28" s="42">
        <f t="shared" si="3"/>
        <v>499</v>
      </c>
      <c r="AN28" s="28">
        <f>SUM(AN4+AN6+AN8+AN10+AN12+AN14+AN16+AN18+AN20+AN22+AN24+AN26)</f>
        <v>5049</v>
      </c>
    </row>
    <row r="29" spans="1:40" ht="21" customHeight="1" thickBot="1">
      <c r="A29" s="76" t="s">
        <v>8</v>
      </c>
      <c r="B29" s="77"/>
      <c r="C29" s="31">
        <f aca="true" t="shared" si="4" ref="C29:L29">C5+C7+C9+C11+C13+C15+C17+C19+C21+C23+C25+C27</f>
        <v>12019.26</v>
      </c>
      <c r="D29" s="31">
        <f t="shared" si="4"/>
        <v>39700.25000000001</v>
      </c>
      <c r="E29" s="31">
        <f t="shared" si="4"/>
        <v>14731.590000000002</v>
      </c>
      <c r="F29" s="31">
        <f t="shared" si="4"/>
        <v>194780.29</v>
      </c>
      <c r="G29" s="31">
        <f t="shared" si="4"/>
        <v>18011.08</v>
      </c>
      <c r="H29" s="31">
        <f t="shared" si="4"/>
        <v>6588.360000000001</v>
      </c>
      <c r="I29" s="31">
        <f t="shared" si="4"/>
        <v>36892.48</v>
      </c>
      <c r="J29" s="31">
        <f t="shared" si="4"/>
        <v>18512.35</v>
      </c>
      <c r="K29" s="31">
        <f t="shared" si="4"/>
        <v>6483.509999999999</v>
      </c>
      <c r="L29" s="31">
        <f t="shared" si="4"/>
        <v>8175.509999999999</v>
      </c>
      <c r="M29" s="31">
        <f aca="true" t="shared" si="5" ref="M29:AD29">M5+M7+M9+M11+M13+M15+M17+M19+M21+M23+M25+M27</f>
        <v>12135.48</v>
      </c>
      <c r="N29" s="31">
        <f t="shared" si="5"/>
        <v>2215.24</v>
      </c>
      <c r="O29" s="31">
        <f t="shared" si="5"/>
        <v>35598.65</v>
      </c>
      <c r="P29" s="31">
        <f t="shared" si="5"/>
        <v>4373.599999999999</v>
      </c>
      <c r="Q29" s="31">
        <f t="shared" si="5"/>
        <v>12365.73</v>
      </c>
      <c r="R29" s="31">
        <f t="shared" si="5"/>
        <v>10784.16</v>
      </c>
      <c r="S29" s="31">
        <f t="shared" si="5"/>
        <v>0</v>
      </c>
      <c r="T29" s="31">
        <f t="shared" si="5"/>
        <v>33838.42</v>
      </c>
      <c r="U29" s="31">
        <f t="shared" si="5"/>
        <v>25881.410000000003</v>
      </c>
      <c r="V29" s="31">
        <f t="shared" si="5"/>
        <v>2772.53</v>
      </c>
      <c r="W29" s="31">
        <f t="shared" si="5"/>
        <v>4693.580000000001</v>
      </c>
      <c r="X29" s="31">
        <f t="shared" si="5"/>
        <v>0</v>
      </c>
      <c r="Y29" s="31">
        <f t="shared" si="5"/>
        <v>14495.880000000003</v>
      </c>
      <c r="Z29" s="31">
        <f t="shared" si="5"/>
        <v>35145.049999999996</v>
      </c>
      <c r="AA29" s="31">
        <f t="shared" si="5"/>
        <v>60127.08</v>
      </c>
      <c r="AB29" s="31">
        <f t="shared" si="5"/>
        <v>110476.53</v>
      </c>
      <c r="AC29" s="31">
        <f t="shared" si="5"/>
        <v>19882.78</v>
      </c>
      <c r="AD29" s="31">
        <f t="shared" si="5"/>
        <v>1896.51</v>
      </c>
      <c r="AE29" s="31">
        <f aca="true" t="shared" si="6" ref="AE29:AM29">AE5+AE7+AE9+AE11+AE13+AE15+AE17+AE19+AE21+AE23+AE25+AE27</f>
        <v>0</v>
      </c>
      <c r="AF29" s="31">
        <f t="shared" si="6"/>
        <v>41597.81</v>
      </c>
      <c r="AG29" s="31">
        <f t="shared" si="6"/>
        <v>44247.329999999994</v>
      </c>
      <c r="AH29" s="31">
        <f t="shared" si="6"/>
        <v>35746.37</v>
      </c>
      <c r="AI29" s="31">
        <f t="shared" si="6"/>
        <v>0</v>
      </c>
      <c r="AJ29" s="31">
        <f t="shared" si="6"/>
        <v>1504.53</v>
      </c>
      <c r="AK29" s="31">
        <f t="shared" si="6"/>
        <v>1041.79</v>
      </c>
      <c r="AL29" s="31">
        <f t="shared" si="6"/>
        <v>0</v>
      </c>
      <c r="AM29" s="31">
        <f t="shared" si="6"/>
        <v>87262.37</v>
      </c>
      <c r="AN29" s="26">
        <f>SUM(AN5+AN7+AN9+AN11+AN13+AN15+AN17+AN19+AN21+AN23+AN25+AN27)</f>
        <v>953977.51</v>
      </c>
    </row>
    <row r="35" ht="17.25" thickBot="1"/>
    <row r="36" spans="1:40" ht="24.75" customHeight="1" thickBot="1">
      <c r="A36" s="83"/>
      <c r="B36" s="84"/>
      <c r="C36" s="90" t="s">
        <v>37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1:40" ht="24.75" customHeight="1" thickBot="1">
      <c r="A37" s="85"/>
      <c r="B37" s="86"/>
      <c r="C37" s="32" t="s">
        <v>1</v>
      </c>
      <c r="D37" s="33" t="s">
        <v>2</v>
      </c>
      <c r="E37" s="33" t="s">
        <v>3</v>
      </c>
      <c r="F37" s="33" t="s">
        <v>12</v>
      </c>
      <c r="G37" s="33" t="s">
        <v>13</v>
      </c>
      <c r="H37" s="33" t="s">
        <v>14</v>
      </c>
      <c r="I37" s="33" t="s">
        <v>15</v>
      </c>
      <c r="J37" s="33" t="s">
        <v>16</v>
      </c>
      <c r="K37" s="33" t="s">
        <v>41</v>
      </c>
      <c r="L37" s="33" t="s">
        <v>42</v>
      </c>
      <c r="M37" s="33" t="s">
        <v>17</v>
      </c>
      <c r="N37" s="33" t="s">
        <v>18</v>
      </c>
      <c r="O37" s="33" t="s">
        <v>36</v>
      </c>
      <c r="P37" s="33" t="s">
        <v>19</v>
      </c>
      <c r="Q37" s="33" t="s">
        <v>35</v>
      </c>
      <c r="R37" s="33" t="s">
        <v>20</v>
      </c>
      <c r="S37" s="33" t="s">
        <v>21</v>
      </c>
      <c r="T37" s="33" t="s">
        <v>22</v>
      </c>
      <c r="U37" s="33" t="s">
        <v>34</v>
      </c>
      <c r="V37" s="33" t="s">
        <v>23</v>
      </c>
      <c r="W37" s="33" t="s">
        <v>24</v>
      </c>
      <c r="X37" s="33" t="s">
        <v>33</v>
      </c>
      <c r="Y37" s="33" t="s">
        <v>25</v>
      </c>
      <c r="Z37" s="33" t="s">
        <v>32</v>
      </c>
      <c r="AA37" s="33" t="s">
        <v>26</v>
      </c>
      <c r="AB37" s="33" t="s">
        <v>27</v>
      </c>
      <c r="AC37" s="33" t="s">
        <v>28</v>
      </c>
      <c r="AD37" s="33" t="s">
        <v>31</v>
      </c>
      <c r="AE37" s="33" t="s">
        <v>43</v>
      </c>
      <c r="AF37" s="33" t="s">
        <v>44</v>
      </c>
      <c r="AG37" s="33" t="s">
        <v>45</v>
      </c>
      <c r="AH37" s="33" t="s">
        <v>46</v>
      </c>
      <c r="AI37" s="33" t="s">
        <v>47</v>
      </c>
      <c r="AJ37" s="33" t="s">
        <v>48</v>
      </c>
      <c r="AK37" s="33" t="s">
        <v>49</v>
      </c>
      <c r="AL37" s="33" t="s">
        <v>50</v>
      </c>
      <c r="AM37" s="34" t="s">
        <v>30</v>
      </c>
      <c r="AN37" s="35" t="s">
        <v>4</v>
      </c>
    </row>
    <row r="38" spans="1:40" ht="21" customHeight="1">
      <c r="A38" s="74" t="s">
        <v>51</v>
      </c>
      <c r="B38" s="39" t="s">
        <v>5</v>
      </c>
      <c r="C38" s="45">
        <v>12</v>
      </c>
      <c r="D38" s="46">
        <v>11</v>
      </c>
      <c r="E38" s="46">
        <v>29</v>
      </c>
      <c r="F38" s="46">
        <v>0</v>
      </c>
      <c r="G38" s="46">
        <v>5</v>
      </c>
      <c r="H38" s="46">
        <v>9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17</v>
      </c>
      <c r="AB38" s="46">
        <v>20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4">
        <v>14</v>
      </c>
      <c r="AN38" s="38">
        <f>SUM(C38:AM38)</f>
        <v>117</v>
      </c>
    </row>
    <row r="39" spans="1:40" ht="21" customHeight="1">
      <c r="A39" s="75"/>
      <c r="B39" s="14" t="s">
        <v>6</v>
      </c>
      <c r="C39" s="47">
        <v>1187.78</v>
      </c>
      <c r="D39" s="11">
        <v>853.1</v>
      </c>
      <c r="E39" s="11">
        <v>4087.45</v>
      </c>
      <c r="F39" s="11">
        <v>0</v>
      </c>
      <c r="G39" s="11">
        <v>488.85</v>
      </c>
      <c r="H39" s="11">
        <v>1464.44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1009.5</v>
      </c>
      <c r="AB39" s="11">
        <v>1225.44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43">
        <v>1096.93</v>
      </c>
      <c r="AN39" s="29">
        <f aca="true" t="shared" si="7" ref="AN39:AN61">SUM(C39:AM39)</f>
        <v>11413.490000000002</v>
      </c>
    </row>
    <row r="40" spans="1:40" ht="21" customHeight="1">
      <c r="A40" s="74" t="s">
        <v>52</v>
      </c>
      <c r="B40" s="13" t="s">
        <v>5</v>
      </c>
      <c r="C40" s="12">
        <v>7</v>
      </c>
      <c r="D40" s="11">
        <v>13</v>
      </c>
      <c r="E40" s="11">
        <v>24</v>
      </c>
      <c r="F40" s="11">
        <v>0</v>
      </c>
      <c r="G40" s="11">
        <v>37</v>
      </c>
      <c r="H40" s="11">
        <v>5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38</v>
      </c>
      <c r="AB40" s="11">
        <v>25</v>
      </c>
      <c r="AC40" s="11">
        <v>0</v>
      </c>
      <c r="AD40" s="11">
        <v>0</v>
      </c>
      <c r="AE40" s="11">
        <v>0</v>
      </c>
      <c r="AF40" s="11">
        <v>1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23">
        <v>20</v>
      </c>
      <c r="AN40" s="29">
        <f t="shared" si="7"/>
        <v>171</v>
      </c>
    </row>
    <row r="41" spans="1:40" ht="21" customHeight="1">
      <c r="A41" s="75"/>
      <c r="B41" s="14" t="s">
        <v>6</v>
      </c>
      <c r="C41" s="12">
        <v>838.68</v>
      </c>
      <c r="D41" s="11">
        <v>1049.07</v>
      </c>
      <c r="E41" s="11">
        <v>3465.81</v>
      </c>
      <c r="F41" s="11">
        <v>0</v>
      </c>
      <c r="G41" s="11">
        <v>3018.29</v>
      </c>
      <c r="H41" s="11">
        <v>787.1</v>
      </c>
      <c r="I41" s="11">
        <v>7.09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2242.82</v>
      </c>
      <c r="AB41" s="11">
        <v>1436.93</v>
      </c>
      <c r="AC41" s="11">
        <v>0</v>
      </c>
      <c r="AD41" s="11">
        <v>0</v>
      </c>
      <c r="AE41" s="11">
        <v>0</v>
      </c>
      <c r="AF41" s="11">
        <v>60.83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23">
        <v>1349.71</v>
      </c>
      <c r="AN41" s="29">
        <f t="shared" si="7"/>
        <v>14256.329999999998</v>
      </c>
    </row>
    <row r="42" spans="1:40" ht="21" customHeight="1">
      <c r="A42" s="74" t="s">
        <v>53</v>
      </c>
      <c r="B42" s="13" t="s">
        <v>5</v>
      </c>
      <c r="C42" s="12">
        <v>5</v>
      </c>
      <c r="D42" s="11">
        <v>10</v>
      </c>
      <c r="E42" s="11">
        <v>6</v>
      </c>
      <c r="F42" s="11">
        <v>0</v>
      </c>
      <c r="G42" s="11">
        <v>65</v>
      </c>
      <c r="H42" s="11">
        <v>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30</v>
      </c>
      <c r="AB42" s="11">
        <v>12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23">
        <v>6</v>
      </c>
      <c r="AN42" s="29">
        <f t="shared" si="7"/>
        <v>139</v>
      </c>
    </row>
    <row r="43" spans="1:40" ht="21" customHeight="1">
      <c r="A43" s="75"/>
      <c r="B43" s="14" t="s">
        <v>6</v>
      </c>
      <c r="C43" s="12">
        <v>655.4</v>
      </c>
      <c r="D43" s="11">
        <v>927.5</v>
      </c>
      <c r="E43" s="11">
        <v>1195.79</v>
      </c>
      <c r="F43" s="11">
        <v>0</v>
      </c>
      <c r="G43" s="11">
        <v>4104.47</v>
      </c>
      <c r="H43" s="11">
        <v>913.92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1839.98</v>
      </c>
      <c r="AB43" s="11">
        <v>499.56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23">
        <v>559.92</v>
      </c>
      <c r="AN43" s="29">
        <f t="shared" si="7"/>
        <v>10696.539999999999</v>
      </c>
    </row>
    <row r="44" spans="1:40" ht="21" customHeight="1">
      <c r="A44" s="74" t="s">
        <v>54</v>
      </c>
      <c r="B44" s="13" t="s">
        <v>5</v>
      </c>
      <c r="C44" s="12">
        <v>13</v>
      </c>
      <c r="D44" s="11">
        <v>27</v>
      </c>
      <c r="E44" s="11">
        <v>4</v>
      </c>
      <c r="F44" s="11">
        <v>30</v>
      </c>
      <c r="G44" s="11">
        <v>41</v>
      </c>
      <c r="H44" s="11">
        <v>4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15</v>
      </c>
      <c r="AB44" s="11">
        <v>9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23">
        <v>6</v>
      </c>
      <c r="AN44" s="29">
        <f t="shared" si="7"/>
        <v>149</v>
      </c>
    </row>
    <row r="45" spans="1:40" ht="21" customHeight="1">
      <c r="A45" s="75"/>
      <c r="B45" s="14" t="s">
        <v>6</v>
      </c>
      <c r="C45" s="12">
        <v>1599.78</v>
      </c>
      <c r="D45" s="11">
        <v>2431.81</v>
      </c>
      <c r="E45" s="11">
        <v>559.23</v>
      </c>
      <c r="F45" s="11">
        <v>1840.77</v>
      </c>
      <c r="G45" s="11">
        <v>3447.47</v>
      </c>
      <c r="H45" s="11">
        <v>724.23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863.93</v>
      </c>
      <c r="AB45" s="11">
        <v>354.02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23">
        <v>365.74</v>
      </c>
      <c r="AN45" s="29">
        <f t="shared" si="7"/>
        <v>12186.98</v>
      </c>
    </row>
    <row r="46" spans="1:40" ht="21" customHeight="1">
      <c r="A46" s="74" t="s">
        <v>55</v>
      </c>
      <c r="B46" s="13" t="s">
        <v>5</v>
      </c>
      <c r="C46" s="12">
        <v>25</v>
      </c>
      <c r="D46" s="11">
        <v>24</v>
      </c>
      <c r="E46" s="11">
        <v>6</v>
      </c>
      <c r="F46" s="11">
        <v>49</v>
      </c>
      <c r="G46" s="11">
        <v>19</v>
      </c>
      <c r="H46" s="11">
        <v>2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16</v>
      </c>
      <c r="AB46" s="11">
        <v>3</v>
      </c>
      <c r="AC46" s="11">
        <v>0</v>
      </c>
      <c r="AD46" s="11">
        <v>0</v>
      </c>
      <c r="AE46" s="11">
        <v>0</v>
      </c>
      <c r="AF46" s="11">
        <v>0</v>
      </c>
      <c r="AG46" s="11">
        <v>30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23">
        <v>15</v>
      </c>
      <c r="AN46" s="29">
        <f t="shared" si="7"/>
        <v>189</v>
      </c>
    </row>
    <row r="47" spans="1:40" ht="21" customHeight="1">
      <c r="A47" s="75"/>
      <c r="B47" s="14" t="s">
        <v>6</v>
      </c>
      <c r="C47" s="12">
        <v>2810.14</v>
      </c>
      <c r="D47" s="11">
        <v>2133.35</v>
      </c>
      <c r="E47" s="11">
        <v>640.44</v>
      </c>
      <c r="F47" s="11">
        <v>3380.96</v>
      </c>
      <c r="G47" s="11">
        <v>2550.14</v>
      </c>
      <c r="H47" s="11">
        <v>405.53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1051.37</v>
      </c>
      <c r="AB47" s="11">
        <v>143.49</v>
      </c>
      <c r="AC47" s="11">
        <v>0</v>
      </c>
      <c r="AD47" s="11">
        <v>0</v>
      </c>
      <c r="AE47" s="11">
        <v>0</v>
      </c>
      <c r="AF47" s="11">
        <v>0</v>
      </c>
      <c r="AG47" s="11">
        <v>2018.75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23">
        <v>1236.04</v>
      </c>
      <c r="AN47" s="29">
        <f t="shared" si="7"/>
        <v>16370.21</v>
      </c>
    </row>
    <row r="48" spans="1:40" ht="21" customHeight="1">
      <c r="A48" s="74" t="s">
        <v>56</v>
      </c>
      <c r="B48" s="13" t="s">
        <v>5</v>
      </c>
      <c r="C48" s="12">
        <v>6</v>
      </c>
      <c r="D48" s="11">
        <v>12</v>
      </c>
      <c r="E48" s="11">
        <v>11</v>
      </c>
      <c r="F48" s="11">
        <v>43</v>
      </c>
      <c r="G48" s="11">
        <v>36</v>
      </c>
      <c r="H48" s="11">
        <v>8</v>
      </c>
      <c r="I48" s="11">
        <v>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13</v>
      </c>
      <c r="AB48" s="11">
        <v>48</v>
      </c>
      <c r="AC48" s="11">
        <v>0</v>
      </c>
      <c r="AD48" s="11">
        <v>0</v>
      </c>
      <c r="AE48" s="11">
        <v>0</v>
      </c>
      <c r="AF48" s="11">
        <v>0</v>
      </c>
      <c r="AG48" s="11">
        <v>18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23">
        <v>14</v>
      </c>
      <c r="AN48" s="29">
        <f t="shared" si="7"/>
        <v>212</v>
      </c>
    </row>
    <row r="49" spans="1:40" ht="21" customHeight="1">
      <c r="A49" s="75"/>
      <c r="B49" s="14" t="s">
        <v>6</v>
      </c>
      <c r="C49" s="12">
        <v>692.84</v>
      </c>
      <c r="D49" s="11">
        <v>1390.86</v>
      </c>
      <c r="E49" s="11">
        <v>801.5</v>
      </c>
      <c r="F49" s="11">
        <v>3030.59</v>
      </c>
      <c r="G49" s="11">
        <v>3875.97</v>
      </c>
      <c r="H49" s="11">
        <v>1360</v>
      </c>
      <c r="I49" s="11">
        <v>285.84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871.51</v>
      </c>
      <c r="AB49" s="11">
        <v>2782.21</v>
      </c>
      <c r="AC49" s="11">
        <v>0</v>
      </c>
      <c r="AD49" s="11">
        <v>0</v>
      </c>
      <c r="AE49" s="11">
        <v>0</v>
      </c>
      <c r="AF49" s="11">
        <v>0</v>
      </c>
      <c r="AG49" s="11">
        <v>1154.33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23">
        <v>965.73</v>
      </c>
      <c r="AN49" s="29">
        <f t="shared" si="7"/>
        <v>17211.38</v>
      </c>
    </row>
    <row r="50" spans="1:41" ht="21" customHeight="1">
      <c r="A50" s="74" t="s">
        <v>57</v>
      </c>
      <c r="B50" s="40" t="s">
        <v>5</v>
      </c>
      <c r="C50" s="63">
        <v>7</v>
      </c>
      <c r="D50" s="64">
        <v>3</v>
      </c>
      <c r="E50" s="64">
        <v>26</v>
      </c>
      <c r="F50" s="64">
        <v>22</v>
      </c>
      <c r="G50" s="64">
        <v>18</v>
      </c>
      <c r="H50" s="64">
        <v>8</v>
      </c>
      <c r="I50" s="64">
        <v>2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9</v>
      </c>
      <c r="AA50" s="64">
        <v>52</v>
      </c>
      <c r="AB50" s="64">
        <v>23</v>
      </c>
      <c r="AC50" s="64">
        <v>0</v>
      </c>
      <c r="AD50" s="64">
        <v>0</v>
      </c>
      <c r="AE50" s="64">
        <v>0</v>
      </c>
      <c r="AF50" s="64">
        <v>0</v>
      </c>
      <c r="AG50" s="64">
        <v>5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5">
        <v>3</v>
      </c>
      <c r="AN50" s="29">
        <f t="shared" si="7"/>
        <v>178</v>
      </c>
      <c r="AO50" s="50"/>
    </row>
    <row r="51" spans="1:41" ht="21" customHeight="1">
      <c r="A51" s="75"/>
      <c r="B51" s="41" t="s">
        <v>6</v>
      </c>
      <c r="C51" s="66">
        <v>871.86</v>
      </c>
      <c r="D51" s="67">
        <v>315.04</v>
      </c>
      <c r="E51" s="67">
        <v>2137.15</v>
      </c>
      <c r="F51" s="67">
        <v>1524.59</v>
      </c>
      <c r="G51" s="67">
        <v>1414.13</v>
      </c>
      <c r="H51" s="67">
        <v>1293.37</v>
      </c>
      <c r="I51" s="67">
        <v>188.93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502.46</v>
      </c>
      <c r="AA51" s="67">
        <v>3268.1</v>
      </c>
      <c r="AB51" s="67">
        <v>9224.05</v>
      </c>
      <c r="AC51" s="67">
        <v>0</v>
      </c>
      <c r="AD51" s="67">
        <v>0</v>
      </c>
      <c r="AE51" s="67">
        <v>0</v>
      </c>
      <c r="AF51" s="67">
        <v>0</v>
      </c>
      <c r="AG51" s="67">
        <v>350.9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8">
        <v>142.64</v>
      </c>
      <c r="AN51" s="29">
        <f t="shared" si="7"/>
        <v>21233.22</v>
      </c>
      <c r="AO51" s="50"/>
    </row>
    <row r="52" spans="1:40" ht="21" customHeight="1">
      <c r="A52" s="74" t="s">
        <v>58</v>
      </c>
      <c r="B52" s="40" t="s">
        <v>5</v>
      </c>
      <c r="C52" s="69">
        <v>11</v>
      </c>
      <c r="D52" s="70">
        <v>0</v>
      </c>
      <c r="E52" s="70">
        <v>20</v>
      </c>
      <c r="F52" s="70">
        <v>1</v>
      </c>
      <c r="G52" s="70">
        <v>20</v>
      </c>
      <c r="H52" s="70">
        <v>16</v>
      </c>
      <c r="I52" s="70">
        <v>11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8</v>
      </c>
      <c r="AA52" s="70">
        <v>9</v>
      </c>
      <c r="AB52" s="70">
        <v>56</v>
      </c>
      <c r="AC52" s="70">
        <v>0</v>
      </c>
      <c r="AD52" s="70">
        <v>0</v>
      </c>
      <c r="AE52" s="70">
        <v>0</v>
      </c>
      <c r="AF52" s="70">
        <v>0</v>
      </c>
      <c r="AG52" s="70">
        <v>1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1">
        <v>2</v>
      </c>
      <c r="AN52" s="29">
        <f t="shared" si="7"/>
        <v>155</v>
      </c>
    </row>
    <row r="53" spans="1:40" ht="21" customHeight="1">
      <c r="A53" s="75"/>
      <c r="B53" s="41" t="s">
        <v>6</v>
      </c>
      <c r="C53">
        <v>1789.32</v>
      </c>
      <c r="D53" s="11">
        <v>0</v>
      </c>
      <c r="E53" s="11">
        <v>1484.46</v>
      </c>
      <c r="F53" s="11">
        <v>54.59</v>
      </c>
      <c r="G53" s="11">
        <v>1971.68</v>
      </c>
      <c r="H53" s="11">
        <v>2833.2</v>
      </c>
      <c r="I53" s="11">
        <v>1204.47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486.88</v>
      </c>
      <c r="AA53" s="11">
        <v>606.53</v>
      </c>
      <c r="AB53" s="11">
        <v>3510.98</v>
      </c>
      <c r="AC53" s="11">
        <v>0</v>
      </c>
      <c r="AD53" s="11">
        <v>0</v>
      </c>
      <c r="AE53" s="11">
        <v>0</v>
      </c>
      <c r="AF53" s="11">
        <v>0</v>
      </c>
      <c r="AG53" s="11">
        <v>79.84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>
        <v>200.88</v>
      </c>
      <c r="AN53" s="29">
        <f t="shared" si="7"/>
        <v>14222.829999999998</v>
      </c>
    </row>
    <row r="54" spans="1:40" ht="21" customHeight="1">
      <c r="A54" s="74" t="s">
        <v>59</v>
      </c>
      <c r="B54" s="13" t="s">
        <v>5</v>
      </c>
      <c r="C54" s="11">
        <v>6</v>
      </c>
      <c r="D54" s="11">
        <v>0</v>
      </c>
      <c r="E54" s="11">
        <v>6</v>
      </c>
      <c r="F54" s="11">
        <v>1</v>
      </c>
      <c r="G54" s="11">
        <v>35</v>
      </c>
      <c r="H54" s="11">
        <v>22</v>
      </c>
      <c r="I54" s="11">
        <v>14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1</v>
      </c>
      <c r="AA54" s="11">
        <v>4</v>
      </c>
      <c r="AB54" s="11">
        <v>12</v>
      </c>
      <c r="AC54" s="11">
        <v>0</v>
      </c>
      <c r="AD54" s="11">
        <v>0</v>
      </c>
      <c r="AE54" s="11">
        <v>0</v>
      </c>
      <c r="AF54" s="11">
        <v>0</v>
      </c>
      <c r="AG54" s="11">
        <v>1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13</v>
      </c>
      <c r="AN54" s="29">
        <f t="shared" si="7"/>
        <v>115</v>
      </c>
    </row>
    <row r="55" spans="1:40" ht="21" customHeight="1">
      <c r="A55" s="75"/>
      <c r="B55" s="14" t="s">
        <v>6</v>
      </c>
      <c r="C55" s="11">
        <v>776.35</v>
      </c>
      <c r="D55" s="11">
        <v>0</v>
      </c>
      <c r="E55" s="11">
        <v>716.53</v>
      </c>
      <c r="F55" s="11">
        <v>54.59</v>
      </c>
      <c r="G55" s="11">
        <v>3645.33</v>
      </c>
      <c r="H55" s="11">
        <v>3532.82</v>
      </c>
      <c r="I55" s="11">
        <v>1358.64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54.06</v>
      </c>
      <c r="AA55" s="11">
        <v>261.04</v>
      </c>
      <c r="AB55" s="11">
        <v>705.73</v>
      </c>
      <c r="AC55" s="11">
        <v>0</v>
      </c>
      <c r="AD55" s="11">
        <v>0</v>
      </c>
      <c r="AE55" s="11">
        <v>0</v>
      </c>
      <c r="AF55" s="11">
        <v>0</v>
      </c>
      <c r="AG55" s="11">
        <v>54.39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646.03</v>
      </c>
      <c r="AN55" s="29">
        <f t="shared" si="7"/>
        <v>11805.51</v>
      </c>
    </row>
    <row r="56" spans="1:40" ht="21" customHeight="1">
      <c r="A56" s="74" t="s">
        <v>60</v>
      </c>
      <c r="B56" s="13" t="s">
        <v>5</v>
      </c>
      <c r="C56" s="12">
        <v>4</v>
      </c>
      <c r="D56" s="11">
        <v>1</v>
      </c>
      <c r="E56" s="11">
        <v>7</v>
      </c>
      <c r="F56" s="11">
        <v>0</v>
      </c>
      <c r="G56" s="11">
        <v>39</v>
      </c>
      <c r="H56" s="11">
        <v>16</v>
      </c>
      <c r="I56" s="11">
        <v>26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2</v>
      </c>
      <c r="AA56" s="11">
        <v>3</v>
      </c>
      <c r="AB56" s="11">
        <v>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43">
        <v>6</v>
      </c>
      <c r="AN56" s="29">
        <f t="shared" si="7"/>
        <v>105</v>
      </c>
    </row>
    <row r="57" spans="1:40" ht="21" customHeight="1">
      <c r="A57" s="75"/>
      <c r="B57" s="14" t="s">
        <v>6</v>
      </c>
      <c r="C57" s="12">
        <v>617.07</v>
      </c>
      <c r="D57" s="11">
        <v>196.13</v>
      </c>
      <c r="E57" s="11">
        <v>635.83</v>
      </c>
      <c r="F57" s="11">
        <v>0</v>
      </c>
      <c r="G57" s="11">
        <v>4251.05</v>
      </c>
      <c r="H57" s="11">
        <v>2587.1</v>
      </c>
      <c r="I57" s="11">
        <v>2546.85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139.08</v>
      </c>
      <c r="AA57" s="11">
        <v>261.21</v>
      </c>
      <c r="AB57" s="11">
        <v>115.47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43">
        <v>252.42</v>
      </c>
      <c r="AN57" s="29">
        <f t="shared" si="7"/>
        <v>11602.21</v>
      </c>
    </row>
    <row r="58" spans="1:40" ht="21" customHeight="1">
      <c r="A58" s="74" t="s">
        <v>61</v>
      </c>
      <c r="B58" s="60" t="s">
        <v>5</v>
      </c>
      <c r="C58" s="47">
        <v>5</v>
      </c>
      <c r="D58" s="11">
        <v>1</v>
      </c>
      <c r="E58" s="11">
        <v>5</v>
      </c>
      <c r="F58" s="11">
        <v>0</v>
      </c>
      <c r="G58" s="11">
        <v>42</v>
      </c>
      <c r="H58" s="11">
        <v>14</v>
      </c>
      <c r="I58" s="11">
        <v>14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3</v>
      </c>
      <c r="AA58" s="11">
        <v>0</v>
      </c>
      <c r="AB58" s="11">
        <v>2</v>
      </c>
      <c r="AC58" s="11">
        <v>1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43">
        <v>87</v>
      </c>
      <c r="AN58" s="29">
        <f t="shared" si="7"/>
        <v>174</v>
      </c>
    </row>
    <row r="59" spans="1:40" ht="21" customHeight="1">
      <c r="A59" s="75"/>
      <c r="B59" s="61" t="s">
        <v>6</v>
      </c>
      <c r="C59" s="47">
        <v>399.91</v>
      </c>
      <c r="D59" s="11">
        <v>141.03</v>
      </c>
      <c r="E59" s="11">
        <v>463.48</v>
      </c>
      <c r="F59" s="11">
        <v>0</v>
      </c>
      <c r="G59" s="11">
        <v>4525.97</v>
      </c>
      <c r="H59" s="11">
        <v>2492.94</v>
      </c>
      <c r="I59" s="11">
        <v>1494.33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208.62</v>
      </c>
      <c r="AA59" s="11">
        <v>0</v>
      </c>
      <c r="AB59" s="11">
        <v>186.06</v>
      </c>
      <c r="AC59" s="11">
        <v>84.49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43">
        <v>6062.95</v>
      </c>
      <c r="AN59" s="29">
        <f t="shared" si="7"/>
        <v>16059.779999999999</v>
      </c>
    </row>
    <row r="60" spans="1:40" s="10" customFormat="1" ht="21" customHeight="1">
      <c r="A60" s="74" t="s">
        <v>62</v>
      </c>
      <c r="B60" s="16" t="s">
        <v>5</v>
      </c>
      <c r="C60" s="47">
        <v>7</v>
      </c>
      <c r="D60" s="11">
        <v>0</v>
      </c>
      <c r="E60" s="11">
        <v>12</v>
      </c>
      <c r="F60" s="11">
        <v>0</v>
      </c>
      <c r="G60" s="11">
        <v>39</v>
      </c>
      <c r="H60" s="11">
        <v>18</v>
      </c>
      <c r="I60" s="11">
        <v>26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1</v>
      </c>
      <c r="AA60" s="11">
        <v>33</v>
      </c>
      <c r="AB60" s="11">
        <v>1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43">
        <v>43</v>
      </c>
      <c r="AN60" s="29">
        <f t="shared" si="7"/>
        <v>180</v>
      </c>
    </row>
    <row r="61" spans="1:40" s="10" customFormat="1" ht="21" customHeight="1" thickBot="1">
      <c r="A61" s="75"/>
      <c r="B61" s="17" t="s">
        <v>6</v>
      </c>
      <c r="C61" s="47">
        <v>829.58</v>
      </c>
      <c r="D61" s="11">
        <v>0</v>
      </c>
      <c r="E61" s="11">
        <v>2962.75</v>
      </c>
      <c r="F61" s="11">
        <v>0</v>
      </c>
      <c r="G61" s="11">
        <v>4019.69</v>
      </c>
      <c r="H61" s="11">
        <v>3534.91</v>
      </c>
      <c r="I61" s="11">
        <v>2659.61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69.54</v>
      </c>
      <c r="AA61" s="11">
        <v>2104.49</v>
      </c>
      <c r="AB61" s="11">
        <v>67.36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43">
        <v>3189.24</v>
      </c>
      <c r="AN61" s="29">
        <f t="shared" si="7"/>
        <v>19437.170000000002</v>
      </c>
    </row>
    <row r="62" spans="1:40" ht="21" customHeight="1">
      <c r="A62" s="78" t="s">
        <v>7</v>
      </c>
      <c r="B62" s="79"/>
      <c r="C62" s="42">
        <f aca="true" t="shared" si="8" ref="C62:O62">C38+C40+C42+C44+C46+C48+C50+C52+C54+C56+C58+C60</f>
        <v>108</v>
      </c>
      <c r="D62" s="3">
        <f t="shared" si="8"/>
        <v>102</v>
      </c>
      <c r="E62" s="3">
        <f t="shared" si="8"/>
        <v>156</v>
      </c>
      <c r="F62" s="3">
        <f t="shared" si="8"/>
        <v>146</v>
      </c>
      <c r="G62" s="3">
        <f t="shared" si="8"/>
        <v>396</v>
      </c>
      <c r="H62" s="3">
        <f t="shared" si="8"/>
        <v>127</v>
      </c>
      <c r="I62" s="3">
        <f t="shared" si="8"/>
        <v>97</v>
      </c>
      <c r="J62" s="3">
        <f t="shared" si="8"/>
        <v>0</v>
      </c>
      <c r="K62" s="3">
        <f t="shared" si="8"/>
        <v>0</v>
      </c>
      <c r="L62" s="3">
        <f t="shared" si="8"/>
        <v>0</v>
      </c>
      <c r="M62" s="3">
        <f t="shared" si="8"/>
        <v>0</v>
      </c>
      <c r="N62" s="3">
        <f t="shared" si="8"/>
        <v>0</v>
      </c>
      <c r="O62" s="3">
        <f t="shared" si="8"/>
        <v>0</v>
      </c>
      <c r="P62" s="3">
        <f aca="true" t="shared" si="9" ref="P62:AB62">P38+P40+P42+P44+P46+P48+P50+P52+P54+P56+P58+P60</f>
        <v>0</v>
      </c>
      <c r="Q62" s="3">
        <f aca="true" t="shared" si="10" ref="Q62:T63">Q38+Q40+Q42+Q44+Q46+Q48+Q50+Q52+Q54+Q56+Q58+Q60</f>
        <v>0</v>
      </c>
      <c r="R62" s="3">
        <f t="shared" si="10"/>
        <v>0</v>
      </c>
      <c r="S62" s="3">
        <f t="shared" si="10"/>
        <v>0</v>
      </c>
      <c r="T62" s="3">
        <f t="shared" si="10"/>
        <v>0</v>
      </c>
      <c r="U62" s="3">
        <f t="shared" si="9"/>
        <v>0</v>
      </c>
      <c r="V62" s="3">
        <f t="shared" si="9"/>
        <v>0</v>
      </c>
      <c r="W62" s="3">
        <f t="shared" si="9"/>
        <v>0</v>
      </c>
      <c r="X62" s="3">
        <f t="shared" si="9"/>
        <v>0</v>
      </c>
      <c r="Y62" s="3">
        <f t="shared" si="9"/>
        <v>0</v>
      </c>
      <c r="Z62" s="3">
        <f t="shared" si="9"/>
        <v>24</v>
      </c>
      <c r="AA62" s="3">
        <f t="shared" si="9"/>
        <v>230</v>
      </c>
      <c r="AB62" s="3">
        <f t="shared" si="9"/>
        <v>212</v>
      </c>
      <c r="AC62" s="3">
        <f aca="true" t="shared" si="11" ref="AC62:AM62">AC38+AC40+AC42+AC44+AC46+AC48+AC50+AC52+AC54+AC56+AC58+AC60</f>
        <v>1</v>
      </c>
      <c r="AD62" s="3">
        <f t="shared" si="11"/>
        <v>0</v>
      </c>
      <c r="AE62" s="3">
        <f t="shared" si="11"/>
        <v>0</v>
      </c>
      <c r="AF62" s="3">
        <f t="shared" si="11"/>
        <v>1</v>
      </c>
      <c r="AG62" s="3">
        <f t="shared" si="11"/>
        <v>55</v>
      </c>
      <c r="AH62" s="3">
        <f t="shared" si="11"/>
        <v>0</v>
      </c>
      <c r="AI62" s="3">
        <f t="shared" si="11"/>
        <v>0</v>
      </c>
      <c r="AJ62" s="3">
        <f t="shared" si="11"/>
        <v>0</v>
      </c>
      <c r="AK62" s="3">
        <f t="shared" si="11"/>
        <v>0</v>
      </c>
      <c r="AL62" s="3">
        <f t="shared" si="11"/>
        <v>0</v>
      </c>
      <c r="AM62" s="28">
        <f t="shared" si="11"/>
        <v>229</v>
      </c>
      <c r="AN62" s="30">
        <f>SUM(AN38+AN40+AN42+AN44+AN46+AN48+AN50+AN52+AN54+AN56+AN58+AN60)</f>
        <v>1884</v>
      </c>
    </row>
    <row r="63" spans="1:40" ht="21" customHeight="1" thickBot="1">
      <c r="A63" s="76" t="s">
        <v>8</v>
      </c>
      <c r="B63" s="77"/>
      <c r="C63" s="31">
        <f aca="true" t="shared" si="12" ref="C63:O63">C39+C41+C43+C45+C47+C49+C51+C53+C55+C57+C59+C61</f>
        <v>13068.710000000001</v>
      </c>
      <c r="D63" s="4">
        <f t="shared" si="12"/>
        <v>9437.890000000001</v>
      </c>
      <c r="E63" s="18">
        <f t="shared" si="12"/>
        <v>19150.42</v>
      </c>
      <c r="F63" s="4">
        <f t="shared" si="12"/>
        <v>9886.09</v>
      </c>
      <c r="G63" s="4">
        <f t="shared" si="12"/>
        <v>37313.04</v>
      </c>
      <c r="H63" s="4">
        <f t="shared" si="12"/>
        <v>21929.56</v>
      </c>
      <c r="I63" s="4">
        <f t="shared" si="12"/>
        <v>9745.76</v>
      </c>
      <c r="J63" s="4">
        <f t="shared" si="12"/>
        <v>0</v>
      </c>
      <c r="K63" s="4">
        <f t="shared" si="12"/>
        <v>0</v>
      </c>
      <c r="L63" s="4">
        <f t="shared" si="12"/>
        <v>0</v>
      </c>
      <c r="M63" s="4">
        <f t="shared" si="12"/>
        <v>0</v>
      </c>
      <c r="N63" s="4">
        <f t="shared" si="12"/>
        <v>0</v>
      </c>
      <c r="O63" s="4">
        <f t="shared" si="12"/>
        <v>0</v>
      </c>
      <c r="P63" s="4">
        <f aca="true" t="shared" si="13" ref="P63:AB63">P39+P41+P43+P45+P47+P49+P51+P53+P55+P57+P59+P61</f>
        <v>0</v>
      </c>
      <c r="Q63" s="4">
        <f t="shared" si="10"/>
        <v>0</v>
      </c>
      <c r="R63" s="4">
        <f t="shared" si="10"/>
        <v>0</v>
      </c>
      <c r="S63" s="4">
        <f t="shared" si="10"/>
        <v>0</v>
      </c>
      <c r="T63" s="4">
        <f t="shared" si="10"/>
        <v>0</v>
      </c>
      <c r="U63" s="4">
        <f t="shared" si="13"/>
        <v>0</v>
      </c>
      <c r="V63" s="4">
        <f t="shared" si="13"/>
        <v>0</v>
      </c>
      <c r="W63" s="4">
        <f t="shared" si="13"/>
        <v>0</v>
      </c>
      <c r="X63" s="4">
        <f t="shared" si="13"/>
        <v>0</v>
      </c>
      <c r="Y63" s="4">
        <f t="shared" si="13"/>
        <v>0</v>
      </c>
      <c r="Z63" s="4">
        <f t="shared" si="13"/>
        <v>1460.6399999999999</v>
      </c>
      <c r="AA63" s="4">
        <f t="shared" si="13"/>
        <v>14380.480000000001</v>
      </c>
      <c r="AB63" s="4">
        <f t="shared" si="13"/>
        <v>20251.300000000003</v>
      </c>
      <c r="AC63" s="4">
        <f aca="true" t="shared" si="14" ref="AC63:AM63">AC39+AC41+AC43+AC45+AC47+AC49+AC51+AC53+AC55+AC57+AC59+AC61</f>
        <v>84.49</v>
      </c>
      <c r="AD63" s="4">
        <f t="shared" si="14"/>
        <v>0</v>
      </c>
      <c r="AE63" s="4">
        <f t="shared" si="14"/>
        <v>0</v>
      </c>
      <c r="AF63" s="4">
        <f t="shared" si="14"/>
        <v>60.83</v>
      </c>
      <c r="AG63" s="4">
        <f t="shared" si="14"/>
        <v>3658.21</v>
      </c>
      <c r="AH63" s="4">
        <f t="shared" si="14"/>
        <v>0</v>
      </c>
      <c r="AI63" s="4">
        <f t="shared" si="14"/>
        <v>0</v>
      </c>
      <c r="AJ63" s="4">
        <f t="shared" si="14"/>
        <v>0</v>
      </c>
      <c r="AK63" s="4">
        <f t="shared" si="14"/>
        <v>0</v>
      </c>
      <c r="AL63" s="4">
        <f t="shared" si="14"/>
        <v>0</v>
      </c>
      <c r="AM63" s="24">
        <f t="shared" si="14"/>
        <v>16068.23</v>
      </c>
      <c r="AN63" s="26">
        <f>SUM(AN39+AN41+AN43+AN45+AN47+AN49+AN51+AN53+AN55+AN57+AN59+AN61)</f>
        <v>176495.65</v>
      </c>
    </row>
    <row r="64" spans="1:40" ht="21" customHeight="1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6" spans="2:5" ht="16.5">
      <c r="B66" s="9"/>
      <c r="C66" s="9"/>
      <c r="D66" s="9"/>
      <c r="E66" s="9"/>
    </row>
    <row r="67" spans="1:5" s="5" customFormat="1" ht="20.25" customHeight="1">
      <c r="A67" s="5" t="s">
        <v>9</v>
      </c>
      <c r="B67" s="8" t="s">
        <v>29</v>
      </c>
      <c r="C67" s="8"/>
      <c r="D67" s="8"/>
      <c r="E67" s="8"/>
    </row>
    <row r="68" spans="2:78" s="5" customFormat="1" ht="20.25" customHeight="1">
      <c r="B68" s="89" t="s">
        <v>40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</row>
    <row r="69" spans="2:78" s="5" customFormat="1" ht="20.25" customHeight="1">
      <c r="B69" s="88" t="s">
        <v>11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</row>
  </sheetData>
  <sheetProtection/>
  <mergeCells count="35">
    <mergeCell ref="A4:A5"/>
    <mergeCell ref="A6:A7"/>
    <mergeCell ref="A18:A19"/>
    <mergeCell ref="A28:B28"/>
    <mergeCell ref="A38:A39"/>
    <mergeCell ref="A22:A23"/>
    <mergeCell ref="A24:A25"/>
    <mergeCell ref="A20:A21"/>
    <mergeCell ref="A36:B37"/>
    <mergeCell ref="A50:A51"/>
    <mergeCell ref="A16:A17"/>
    <mergeCell ref="A40:A41"/>
    <mergeCell ref="A42:A43"/>
    <mergeCell ref="A1:AN1"/>
    <mergeCell ref="A8:A9"/>
    <mergeCell ref="A10:A11"/>
    <mergeCell ref="A12:A13"/>
    <mergeCell ref="C2:AN2"/>
    <mergeCell ref="A2:B3"/>
    <mergeCell ref="C36:AN36"/>
    <mergeCell ref="A26:A27"/>
    <mergeCell ref="A29:B29"/>
    <mergeCell ref="A52:A53"/>
    <mergeCell ref="A14:A15"/>
    <mergeCell ref="A56:A57"/>
    <mergeCell ref="A54:A55"/>
    <mergeCell ref="A44:A45"/>
    <mergeCell ref="A46:A47"/>
    <mergeCell ref="A48:A49"/>
    <mergeCell ref="B69:BZ69"/>
    <mergeCell ref="A60:A61"/>
    <mergeCell ref="A62:B62"/>
    <mergeCell ref="A63:B63"/>
    <mergeCell ref="B68:BZ68"/>
    <mergeCell ref="A58:A59"/>
  </mergeCells>
  <printOptions horizontalCentered="1" verticalCentered="1"/>
  <pageMargins left="0.2362204724409449" right="0.2362204724409449" top="0.7874015748031497" bottom="0.984251968503937" header="0.31496062992125984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IUSR_DL360</dc:creator>
  <cp:keywords/>
  <dc:description/>
  <cp:lastModifiedBy>WIN7-5</cp:lastModifiedBy>
  <cp:lastPrinted>2020-10-12T04:03:14Z</cp:lastPrinted>
  <dcterms:created xsi:type="dcterms:W3CDTF">2013-02-04T03:51:41Z</dcterms:created>
  <dcterms:modified xsi:type="dcterms:W3CDTF">2021-01-07T07:47:40Z</dcterms:modified>
  <cp:category/>
  <cp:version/>
  <cp:contentType/>
  <cp:contentStatus/>
</cp:coreProperties>
</file>