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320" windowWidth="14940" windowHeight="10125" tabRatio="594" activeTab="0"/>
  </bookViews>
  <sheets>
    <sheet name="網路統計111年建物登記" sheetId="1" r:id="rId1"/>
    <sheet name="網路統計111年建物移轉" sheetId="2" r:id="rId2"/>
  </sheets>
  <definedNames>
    <definedName name="_xlnm.Print_Area" localSheetId="1">'網路統計111年建物移轉'!$A$1:$AN$69</definedName>
  </definedNames>
  <calcPr fullCalcOnLoad="1"/>
</workbook>
</file>

<file path=xl/sharedStrings.xml><?xml version="1.0" encoding="utf-8"?>
<sst xmlns="http://schemas.openxmlformats.org/spreadsheetml/2006/main" count="318" uniqueCount="66">
  <si>
    <t>完成保存登記後第一次移轉之筆數。面積(六層以下，含六層)</t>
  </si>
  <si>
    <t>東區</t>
  </si>
  <si>
    <t>南區</t>
  </si>
  <si>
    <t>北區</t>
  </si>
  <si>
    <t>全市總計</t>
  </si>
  <si>
    <t>筆數</t>
  </si>
  <si>
    <r>
      <t>面積(M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</si>
  <si>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t>筆數合計</t>
  </si>
  <si>
    <r>
      <t>面積(M</t>
    </r>
    <r>
      <rPr>
        <b/>
        <vertAlign val="superscript"/>
        <sz val="12"/>
        <rFont val="新細明體"/>
        <family val="1"/>
      </rPr>
      <t>2</t>
    </r>
    <r>
      <rPr>
        <b/>
        <sz val="12"/>
        <rFont val="新細明體"/>
        <family val="1"/>
      </rPr>
      <t>)合計</t>
    </r>
  </si>
  <si>
    <t>備註</t>
  </si>
  <si>
    <t>2.本表係統計所有權人為本國私法人，建物主要用途為住家用、商業用、住商用、見使用執照或見其他事項，建築完成日期自92年1月1日起</t>
  </si>
  <si>
    <t xml:space="preserve">   迄今，完成建物第一次登記後以買賣為登記原因移轉之建物筆數與面積(單位為平方公尺)。</t>
  </si>
  <si>
    <t>安南</t>
  </si>
  <si>
    <t>安平</t>
  </si>
  <si>
    <t>中西</t>
  </si>
  <si>
    <t>新營</t>
  </si>
  <si>
    <t>鹽水</t>
  </si>
  <si>
    <t>後壁</t>
  </si>
  <si>
    <t>東山</t>
  </si>
  <si>
    <t>下營</t>
  </si>
  <si>
    <t>官田</t>
  </si>
  <si>
    <t>大內</t>
  </si>
  <si>
    <t>佳里</t>
  </si>
  <si>
    <t>七股</t>
  </si>
  <si>
    <t>將軍</t>
  </si>
  <si>
    <t>學甲</t>
  </si>
  <si>
    <t>善化</t>
  </si>
  <si>
    <t>新市</t>
  </si>
  <si>
    <t>安定</t>
  </si>
  <si>
    <t xml:space="preserve">1.資料來源：臺南市政府地政局http://www.tnla.gov.tw/ </t>
  </si>
  <si>
    <t>永康</t>
  </si>
  <si>
    <t>山上</t>
  </si>
  <si>
    <t>新化</t>
  </si>
  <si>
    <t>北門</t>
  </si>
  <si>
    <t>西港</t>
  </si>
  <si>
    <t>六甲</t>
  </si>
  <si>
    <t>麻豆</t>
  </si>
  <si>
    <t>完成保存登記後第一次移轉之筆數。面積(7層以上)</t>
  </si>
  <si>
    <t>完成保存登記後第一次登記之筆數。面積(六層以下，含六層)</t>
  </si>
  <si>
    <t>完成保存登記後第一次登記之筆數。面積(7層以上)</t>
  </si>
  <si>
    <t>2.本表係統計所有權人為本國私法人，建物主要用途為住家用、商業用、住商用、見使用執照或見其他事項，建築完成日期自92年1月1日起
             迄今，完成建物第一次登記後以買賣為登記原因移轉之建物筆數與面積(單位為平方公尺)。</t>
  </si>
  <si>
    <t>柳營</t>
  </si>
  <si>
    <t>白河</t>
  </si>
  <si>
    <t>左鎮</t>
  </si>
  <si>
    <t>仁德</t>
  </si>
  <si>
    <t>歸仁</t>
  </si>
  <si>
    <t>關廟</t>
  </si>
  <si>
    <t>龍崎</t>
  </si>
  <si>
    <t>玉井</t>
  </si>
  <si>
    <t>楠西</t>
  </si>
  <si>
    <t>南化</t>
  </si>
  <si>
    <t>臺南市111年建物第一次「登記」統計表</t>
  </si>
  <si>
    <t>臺南市111年建物第一次「移轉」統計表</t>
  </si>
  <si>
    <t>111年1月</t>
  </si>
  <si>
    <t>111年1月</t>
  </si>
  <si>
    <t>111年2月</t>
  </si>
  <si>
    <t>111年3月</t>
  </si>
  <si>
    <t>111年4月</t>
  </si>
  <si>
    <t>111年5月</t>
  </si>
  <si>
    <t>111年6月</t>
  </si>
  <si>
    <t>111年7月</t>
  </si>
  <si>
    <t>111年8月</t>
  </si>
  <si>
    <t>111年9月</t>
  </si>
  <si>
    <t>111年10月</t>
  </si>
  <si>
    <t>111年11月</t>
  </si>
  <si>
    <t>111年12月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</si>
</sst>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04]#,##0"/>
    <numFmt numFmtId="183" formatCode="[$-1010404]#,##0.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0">
    <font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b/>
      <vertAlign val="superscript"/>
      <sz val="12"/>
      <name val="新細明體"/>
      <family val="1"/>
    </font>
    <font>
      <b/>
      <sz val="16"/>
      <name val="文鼎細鋼筆行楷"/>
      <family val="1"/>
    </font>
    <font>
      <b/>
      <sz val="30"/>
      <name val="文鼎細鋼筆行楷"/>
      <family val="1"/>
    </font>
    <font>
      <sz val="10"/>
      <name val="Arial"/>
      <family val="2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182" fontId="10" fillId="0" borderId="8">
      <alignment horizontal="right" vertical="center" wrapText="1"/>
      <protection/>
    </xf>
    <xf numFmtId="0" fontId="25" fillId="7" borderId="2" applyNumberFormat="0" applyAlignment="0" applyProtection="0"/>
    <xf numFmtId="0" fontId="26" fillId="17" borderId="9" applyNumberFormat="0" applyAlignment="0" applyProtection="0"/>
    <xf numFmtId="0" fontId="27" fillId="23" borderId="10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3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2" fontId="11" fillId="0" borderId="36" xfId="62" applyFont="1" applyBorder="1">
      <alignment horizontal="right" vertical="center" wrapText="1"/>
      <protection/>
    </xf>
    <xf numFmtId="182" fontId="11" fillId="0" borderId="37" xfId="62" applyFont="1" applyBorder="1">
      <alignment horizontal="right" vertical="center" wrapText="1"/>
      <protection/>
    </xf>
    <xf numFmtId="182" fontId="11" fillId="0" borderId="38" xfId="62" applyFont="1" applyBorder="1">
      <alignment horizontal="right" vertical="center" wrapText="1"/>
      <protection/>
    </xf>
    <xf numFmtId="182" fontId="11" fillId="0" borderId="39" xfId="62" applyFont="1" applyBorder="1">
      <alignment horizontal="right" vertical="center" wrapText="1"/>
      <protection/>
    </xf>
    <xf numFmtId="182" fontId="11" fillId="0" borderId="40" xfId="62" applyFont="1" applyBorder="1">
      <alignment horizontal="right" vertical="center" wrapText="1"/>
      <protection/>
    </xf>
    <xf numFmtId="182" fontId="11" fillId="0" borderId="41" xfId="62" applyFont="1" applyBorder="1">
      <alignment horizontal="right" vertical="center" wrapText="1"/>
      <protection/>
    </xf>
    <xf numFmtId="0" fontId="0" fillId="0" borderId="3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2" fontId="11" fillId="0" borderId="42" xfId="62" applyFont="1" applyBorder="1">
      <alignment horizontal="right" vertical="center" wrapText="1"/>
      <protection/>
    </xf>
    <xf numFmtId="3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/>
    </xf>
    <xf numFmtId="4" fontId="3" fillId="0" borderId="60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="70" zoomScaleNormal="70" workbookViewId="0" topLeftCell="A31">
      <selection activeCell="C60" sqref="C60"/>
    </sheetView>
  </sheetViews>
  <sheetFormatPr defaultColWidth="9.00390625" defaultRowHeight="16.5"/>
  <cols>
    <col min="1" max="1" width="9.50390625" style="0" bestFit="1" customWidth="1"/>
    <col min="3" max="3" width="12.125" style="0" bestFit="1" customWidth="1"/>
    <col min="4" max="4" width="11.125" style="0" customWidth="1"/>
    <col min="5" max="5" width="11.00390625" style="0" customWidth="1"/>
    <col min="6" max="6" width="13.25390625" style="0" customWidth="1"/>
    <col min="7" max="8" width="11.875" style="0" customWidth="1"/>
    <col min="9" max="9" width="11.50390625" style="0" customWidth="1"/>
    <col min="10" max="10" width="11.625" style="0" customWidth="1"/>
    <col min="11" max="11" width="12.125" style="0" bestFit="1" customWidth="1"/>
    <col min="12" max="12" width="11.50390625" style="0" customWidth="1"/>
    <col min="13" max="13" width="11.00390625" style="0" customWidth="1"/>
    <col min="14" max="14" width="9.875" style="0" customWidth="1"/>
    <col min="15" max="15" width="12.125" style="0" bestFit="1" customWidth="1"/>
    <col min="16" max="16" width="10.625" style="0" customWidth="1"/>
    <col min="17" max="17" width="10.25390625" style="0" customWidth="1"/>
    <col min="18" max="18" width="11.875" style="0" customWidth="1"/>
    <col min="19" max="19" width="12.125" style="0" customWidth="1"/>
    <col min="20" max="20" width="12.875" style="0" customWidth="1"/>
    <col min="21" max="21" width="11.875" style="0" customWidth="1"/>
    <col min="22" max="22" width="13.00390625" style="0" customWidth="1"/>
    <col min="23" max="23" width="9.75390625" style="0" bestFit="1" customWidth="1"/>
    <col min="24" max="24" width="9.375" style="0" customWidth="1"/>
    <col min="25" max="25" width="12.75390625" style="0" customWidth="1"/>
    <col min="26" max="26" width="11.75390625" style="0" customWidth="1"/>
    <col min="27" max="27" width="12.25390625" style="0" bestFit="1" customWidth="1"/>
    <col min="28" max="28" width="12.125" style="0" customWidth="1"/>
    <col min="29" max="29" width="13.00390625" style="0" customWidth="1"/>
    <col min="30" max="30" width="10.25390625" style="0" customWidth="1"/>
    <col min="31" max="31" width="10.125" style="0" customWidth="1"/>
    <col min="32" max="32" width="12.125" style="0" bestFit="1" customWidth="1"/>
    <col min="33" max="33" width="12.375" style="0" customWidth="1"/>
    <col min="34" max="34" width="12.125" style="0" bestFit="1" customWidth="1"/>
    <col min="35" max="35" width="10.50390625" style="0" customWidth="1"/>
    <col min="36" max="36" width="10.625" style="0" customWidth="1"/>
    <col min="37" max="37" width="10.375" style="0" customWidth="1"/>
    <col min="38" max="38" width="9.125" style="0" customWidth="1"/>
    <col min="39" max="39" width="12.375" style="0" customWidth="1"/>
    <col min="40" max="40" width="13.25390625" style="0" customWidth="1"/>
  </cols>
  <sheetData>
    <row r="1" spans="1:40" ht="37.5" customHeight="1" thickBot="1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1:40" ht="24.75" customHeight="1" thickBot="1">
      <c r="A2" s="82"/>
      <c r="B2" s="87"/>
      <c r="C2" s="79" t="s">
        <v>38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1"/>
    </row>
    <row r="3" spans="1:40" ht="24.75" customHeight="1" thickBot="1">
      <c r="A3" s="88"/>
      <c r="B3" s="85"/>
      <c r="C3" s="27" t="s">
        <v>1</v>
      </c>
      <c r="D3" s="28" t="s">
        <v>2</v>
      </c>
      <c r="E3" s="28" t="s">
        <v>3</v>
      </c>
      <c r="F3" s="28" t="s">
        <v>12</v>
      </c>
      <c r="G3" s="28" t="s">
        <v>13</v>
      </c>
      <c r="H3" s="28" t="s">
        <v>14</v>
      </c>
      <c r="I3" s="28" t="s">
        <v>15</v>
      </c>
      <c r="J3" s="28" t="s">
        <v>16</v>
      </c>
      <c r="K3" s="28" t="s">
        <v>41</v>
      </c>
      <c r="L3" s="28" t="s">
        <v>42</v>
      </c>
      <c r="M3" s="28" t="s">
        <v>17</v>
      </c>
      <c r="N3" s="28" t="s">
        <v>18</v>
      </c>
      <c r="O3" s="28" t="s">
        <v>36</v>
      </c>
      <c r="P3" s="28" t="s">
        <v>19</v>
      </c>
      <c r="Q3" s="28" t="s">
        <v>35</v>
      </c>
      <c r="R3" s="28" t="s">
        <v>20</v>
      </c>
      <c r="S3" s="28" t="s">
        <v>21</v>
      </c>
      <c r="T3" s="28" t="s">
        <v>22</v>
      </c>
      <c r="U3" s="28" t="s">
        <v>34</v>
      </c>
      <c r="V3" s="28" t="s">
        <v>23</v>
      </c>
      <c r="W3" s="28" t="s">
        <v>24</v>
      </c>
      <c r="X3" s="28" t="s">
        <v>33</v>
      </c>
      <c r="Y3" s="28" t="s">
        <v>25</v>
      </c>
      <c r="Z3" s="28" t="s">
        <v>32</v>
      </c>
      <c r="AA3" s="28" t="s">
        <v>26</v>
      </c>
      <c r="AB3" s="28" t="s">
        <v>27</v>
      </c>
      <c r="AC3" s="28" t="s">
        <v>28</v>
      </c>
      <c r="AD3" s="28" t="s">
        <v>31</v>
      </c>
      <c r="AE3" s="28" t="s">
        <v>43</v>
      </c>
      <c r="AF3" s="28" t="s">
        <v>44</v>
      </c>
      <c r="AG3" s="28" t="s">
        <v>45</v>
      </c>
      <c r="AH3" s="28" t="s">
        <v>46</v>
      </c>
      <c r="AI3" s="28" t="s">
        <v>47</v>
      </c>
      <c r="AJ3" s="28" t="s">
        <v>48</v>
      </c>
      <c r="AK3" s="28" t="s">
        <v>49</v>
      </c>
      <c r="AL3" s="28" t="s">
        <v>50</v>
      </c>
      <c r="AM3" s="29" t="s">
        <v>30</v>
      </c>
      <c r="AN3" s="30" t="s">
        <v>4</v>
      </c>
    </row>
    <row r="4" spans="1:40" ht="21" customHeight="1">
      <c r="A4" s="73" t="s">
        <v>53</v>
      </c>
      <c r="B4" s="31" t="s">
        <v>5</v>
      </c>
      <c r="C4" s="39">
        <v>1</v>
      </c>
      <c r="D4" s="40">
        <v>40</v>
      </c>
      <c r="E4" s="40">
        <v>4</v>
      </c>
      <c r="F4" s="40">
        <v>38</v>
      </c>
      <c r="G4" s="40">
        <v>2</v>
      </c>
      <c r="H4" s="40">
        <v>2</v>
      </c>
      <c r="I4" s="40">
        <v>7</v>
      </c>
      <c r="J4" s="40">
        <v>4</v>
      </c>
      <c r="K4" s="40">
        <v>1</v>
      </c>
      <c r="L4" s="40">
        <v>1</v>
      </c>
      <c r="M4" s="40">
        <v>0</v>
      </c>
      <c r="N4" s="40">
        <v>0</v>
      </c>
      <c r="O4" s="40">
        <v>3</v>
      </c>
      <c r="P4" s="40">
        <v>4</v>
      </c>
      <c r="Q4" s="40">
        <v>3</v>
      </c>
      <c r="R4" s="40">
        <v>1</v>
      </c>
      <c r="S4" s="40">
        <v>0</v>
      </c>
      <c r="T4" s="40">
        <v>97</v>
      </c>
      <c r="U4" s="40">
        <v>10</v>
      </c>
      <c r="V4" s="40">
        <v>44</v>
      </c>
      <c r="W4" s="40">
        <v>0</v>
      </c>
      <c r="X4" s="40">
        <v>0</v>
      </c>
      <c r="Y4" s="40">
        <v>9</v>
      </c>
      <c r="Z4" s="40">
        <v>0</v>
      </c>
      <c r="AA4" s="40">
        <v>30</v>
      </c>
      <c r="AB4" s="40">
        <v>1</v>
      </c>
      <c r="AC4" s="40">
        <v>0</v>
      </c>
      <c r="AD4" s="40">
        <v>37</v>
      </c>
      <c r="AE4" s="40">
        <v>0</v>
      </c>
      <c r="AF4" s="40">
        <v>27</v>
      </c>
      <c r="AG4" s="40">
        <v>16</v>
      </c>
      <c r="AH4" s="40">
        <v>11</v>
      </c>
      <c r="AI4" s="40">
        <v>0</v>
      </c>
      <c r="AJ4" s="40">
        <v>0</v>
      </c>
      <c r="AK4" s="40">
        <v>0</v>
      </c>
      <c r="AL4" s="40">
        <v>0</v>
      </c>
      <c r="AM4" s="38">
        <v>24</v>
      </c>
      <c r="AN4" s="23">
        <f>SUM(C4:AM4)</f>
        <v>417</v>
      </c>
    </row>
    <row r="5" spans="1:40" ht="21" customHeight="1">
      <c r="A5" s="74"/>
      <c r="B5" s="13" t="s">
        <v>6</v>
      </c>
      <c r="C5" s="41">
        <v>632.83</v>
      </c>
      <c r="D5" s="10">
        <v>2736.65</v>
      </c>
      <c r="E5" s="10">
        <v>882.1</v>
      </c>
      <c r="F5" s="10">
        <v>8102.99</v>
      </c>
      <c r="G5" s="10">
        <v>526.5</v>
      </c>
      <c r="H5" s="10">
        <v>522.79</v>
      </c>
      <c r="I5" s="10">
        <v>1531.73</v>
      </c>
      <c r="J5" s="10">
        <v>756.56</v>
      </c>
      <c r="K5" s="10">
        <v>170.98</v>
      </c>
      <c r="L5" s="10">
        <v>460.23</v>
      </c>
      <c r="M5" s="10">
        <v>0</v>
      </c>
      <c r="N5" s="10">
        <v>0</v>
      </c>
      <c r="O5" s="10">
        <v>887.29</v>
      </c>
      <c r="P5" s="10">
        <v>793.06</v>
      </c>
      <c r="Q5" s="10">
        <v>546.95</v>
      </c>
      <c r="R5" s="10">
        <v>2282.44</v>
      </c>
      <c r="S5" s="10">
        <v>0</v>
      </c>
      <c r="T5" s="10">
        <v>10251.01</v>
      </c>
      <c r="U5" s="10">
        <v>1634.26</v>
      </c>
      <c r="V5" s="10">
        <v>6955.37</v>
      </c>
      <c r="W5" s="10">
        <v>0</v>
      </c>
      <c r="X5" s="10">
        <v>0</v>
      </c>
      <c r="Y5" s="10">
        <v>1637.34</v>
      </c>
      <c r="Z5" s="10">
        <v>0</v>
      </c>
      <c r="AA5" s="10">
        <v>3497.25</v>
      </c>
      <c r="AB5" s="10">
        <v>172.78</v>
      </c>
      <c r="AC5" s="10">
        <v>0</v>
      </c>
      <c r="AD5" s="10">
        <v>6201.95</v>
      </c>
      <c r="AE5" s="10">
        <v>0</v>
      </c>
      <c r="AF5" s="10">
        <v>3922.69</v>
      </c>
      <c r="AG5" s="10">
        <v>2693.51</v>
      </c>
      <c r="AH5" s="10">
        <v>11404.38</v>
      </c>
      <c r="AI5" s="10">
        <v>0</v>
      </c>
      <c r="AJ5" s="10">
        <v>0</v>
      </c>
      <c r="AK5" s="10">
        <v>0</v>
      </c>
      <c r="AL5" s="10">
        <v>0</v>
      </c>
      <c r="AM5" s="37">
        <v>17318.22</v>
      </c>
      <c r="AN5" s="21">
        <f>SUM(C5:AM5)</f>
        <v>86521.86</v>
      </c>
    </row>
    <row r="6" spans="1:40" ht="21" customHeight="1">
      <c r="A6" s="73" t="s">
        <v>55</v>
      </c>
      <c r="B6" s="12" t="s">
        <v>5</v>
      </c>
      <c r="C6" s="11">
        <v>0</v>
      </c>
      <c r="D6" s="10">
        <v>16</v>
      </c>
      <c r="E6" s="10">
        <v>3</v>
      </c>
      <c r="F6" s="10">
        <v>136</v>
      </c>
      <c r="G6" s="10">
        <v>4</v>
      </c>
      <c r="H6" s="10">
        <v>3</v>
      </c>
      <c r="I6" s="10">
        <v>12</v>
      </c>
      <c r="J6" s="10">
        <v>0</v>
      </c>
      <c r="K6" s="10">
        <v>21</v>
      </c>
      <c r="L6" s="10">
        <v>0</v>
      </c>
      <c r="M6" s="10">
        <v>0</v>
      </c>
      <c r="N6" s="10">
        <v>0</v>
      </c>
      <c r="O6" s="10">
        <v>14</v>
      </c>
      <c r="P6" s="10">
        <v>0</v>
      </c>
      <c r="Q6" s="10">
        <v>0</v>
      </c>
      <c r="R6" s="10">
        <v>1</v>
      </c>
      <c r="S6" s="10">
        <v>0</v>
      </c>
      <c r="T6" s="10">
        <v>42</v>
      </c>
      <c r="U6" s="10">
        <v>1</v>
      </c>
      <c r="V6" s="10">
        <v>0</v>
      </c>
      <c r="W6" s="10">
        <v>0</v>
      </c>
      <c r="X6" s="10">
        <v>0</v>
      </c>
      <c r="Y6" s="10">
        <v>24</v>
      </c>
      <c r="Z6" s="10">
        <v>0</v>
      </c>
      <c r="AA6" s="10">
        <v>38</v>
      </c>
      <c r="AB6" s="10">
        <v>6</v>
      </c>
      <c r="AC6" s="10">
        <v>0</v>
      </c>
      <c r="AD6" s="10">
        <v>1</v>
      </c>
      <c r="AE6" s="10">
        <v>0</v>
      </c>
      <c r="AF6" s="10">
        <v>50</v>
      </c>
      <c r="AG6" s="10">
        <v>16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9">
        <v>25</v>
      </c>
      <c r="AN6" s="23">
        <f aca="true" t="shared" si="0" ref="AN6:AN27">SUM(C6:AM6)</f>
        <v>413</v>
      </c>
    </row>
    <row r="7" spans="1:40" ht="21" customHeight="1">
      <c r="A7" s="74"/>
      <c r="B7" s="13" t="s">
        <v>6</v>
      </c>
      <c r="C7" s="11">
        <v>0</v>
      </c>
      <c r="D7" s="10">
        <v>920.88</v>
      </c>
      <c r="E7" s="10">
        <v>700.09</v>
      </c>
      <c r="F7" s="10">
        <v>13554.07</v>
      </c>
      <c r="G7" s="10">
        <v>887.17</v>
      </c>
      <c r="H7" s="10">
        <v>708.87</v>
      </c>
      <c r="I7" s="10">
        <v>2379.49</v>
      </c>
      <c r="J7" s="10">
        <v>0</v>
      </c>
      <c r="K7" s="10">
        <v>3828.73</v>
      </c>
      <c r="L7" s="10">
        <v>0</v>
      </c>
      <c r="M7" s="10">
        <v>0</v>
      </c>
      <c r="N7" s="10">
        <v>0</v>
      </c>
      <c r="O7" s="10">
        <v>2398.15</v>
      </c>
      <c r="P7" s="10">
        <v>0</v>
      </c>
      <c r="Q7" s="10">
        <v>0</v>
      </c>
      <c r="R7" s="10">
        <v>297</v>
      </c>
      <c r="S7" s="10">
        <v>0</v>
      </c>
      <c r="T7" s="10">
        <v>6173.8</v>
      </c>
      <c r="U7" s="10">
        <v>1037.38</v>
      </c>
      <c r="V7" s="10">
        <v>0</v>
      </c>
      <c r="W7" s="10">
        <v>0</v>
      </c>
      <c r="X7" s="10">
        <v>0</v>
      </c>
      <c r="Y7" s="10">
        <v>3937.85</v>
      </c>
      <c r="Z7" s="10">
        <v>0</v>
      </c>
      <c r="AA7" s="10">
        <v>3489.96</v>
      </c>
      <c r="AB7" s="10">
        <v>1389.29</v>
      </c>
      <c r="AC7" s="10">
        <v>0</v>
      </c>
      <c r="AD7" s="10">
        <v>3999.97</v>
      </c>
      <c r="AE7" s="10">
        <v>0</v>
      </c>
      <c r="AF7" s="10">
        <v>6562.93</v>
      </c>
      <c r="AG7" s="10">
        <v>92433.08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9">
        <v>5348.31</v>
      </c>
      <c r="AN7" s="21">
        <f t="shared" si="0"/>
        <v>150047.02</v>
      </c>
    </row>
    <row r="8" spans="1:40" ht="21" customHeight="1">
      <c r="A8" s="73" t="s">
        <v>56</v>
      </c>
      <c r="B8" s="12" t="s">
        <v>5</v>
      </c>
      <c r="C8" s="11">
        <v>8</v>
      </c>
      <c r="D8" s="10">
        <v>18</v>
      </c>
      <c r="E8" s="10">
        <v>6</v>
      </c>
      <c r="F8" s="10">
        <v>85</v>
      </c>
      <c r="G8" s="10">
        <v>17</v>
      </c>
      <c r="H8" s="10">
        <v>44</v>
      </c>
      <c r="I8" s="10">
        <v>13</v>
      </c>
      <c r="J8" s="10">
        <v>0</v>
      </c>
      <c r="K8" s="10">
        <v>6</v>
      </c>
      <c r="L8" s="10">
        <v>0</v>
      </c>
      <c r="M8" s="10">
        <v>0</v>
      </c>
      <c r="N8" s="10">
        <v>0</v>
      </c>
      <c r="O8" s="10">
        <v>1</v>
      </c>
      <c r="P8" s="10">
        <v>9</v>
      </c>
      <c r="Q8" s="10">
        <v>3</v>
      </c>
      <c r="R8" s="10">
        <v>20</v>
      </c>
      <c r="S8" s="10">
        <v>0</v>
      </c>
      <c r="T8" s="10">
        <v>3</v>
      </c>
      <c r="U8" s="10">
        <v>0</v>
      </c>
      <c r="V8" s="10">
        <v>0</v>
      </c>
      <c r="W8" s="10">
        <v>0</v>
      </c>
      <c r="X8" s="10">
        <v>0</v>
      </c>
      <c r="Y8" s="10">
        <v>5</v>
      </c>
      <c r="Z8" s="10">
        <v>14</v>
      </c>
      <c r="AA8" s="10">
        <v>43</v>
      </c>
      <c r="AB8" s="10">
        <v>115</v>
      </c>
      <c r="AC8" s="10">
        <v>23</v>
      </c>
      <c r="AD8" s="10">
        <v>1</v>
      </c>
      <c r="AE8" s="10">
        <v>0</v>
      </c>
      <c r="AF8" s="10">
        <v>24</v>
      </c>
      <c r="AG8" s="10">
        <v>27</v>
      </c>
      <c r="AH8" s="10">
        <v>0</v>
      </c>
      <c r="AI8" s="10">
        <v>0</v>
      </c>
      <c r="AJ8" s="10">
        <v>1</v>
      </c>
      <c r="AK8" s="10">
        <v>0</v>
      </c>
      <c r="AL8" s="10">
        <v>0</v>
      </c>
      <c r="AM8" s="37">
        <v>62</v>
      </c>
      <c r="AN8" s="23">
        <f t="shared" si="0"/>
        <v>548</v>
      </c>
    </row>
    <row r="9" spans="1:40" ht="21" customHeight="1">
      <c r="A9" s="74"/>
      <c r="B9" s="13" t="s">
        <v>6</v>
      </c>
      <c r="C9" s="11">
        <v>473.24</v>
      </c>
      <c r="D9" s="10">
        <v>4279.4</v>
      </c>
      <c r="E9" s="10">
        <v>1112.73</v>
      </c>
      <c r="F9" s="10">
        <v>14766.66</v>
      </c>
      <c r="G9" s="10">
        <v>1840.44</v>
      </c>
      <c r="H9" s="10">
        <v>3867.43</v>
      </c>
      <c r="I9" s="10">
        <v>5672.52</v>
      </c>
      <c r="J9" s="10">
        <v>0</v>
      </c>
      <c r="K9" s="10">
        <v>1039.6</v>
      </c>
      <c r="L9" s="10">
        <v>0</v>
      </c>
      <c r="M9" s="10">
        <v>0</v>
      </c>
      <c r="N9" s="10">
        <v>0</v>
      </c>
      <c r="O9" s="10">
        <v>6555.81</v>
      </c>
      <c r="P9" s="10">
        <v>1543.02</v>
      </c>
      <c r="Q9" s="10">
        <v>453.22</v>
      </c>
      <c r="R9" s="10">
        <v>5134.17</v>
      </c>
      <c r="S9" s="10">
        <v>0</v>
      </c>
      <c r="T9" s="10">
        <v>527.81</v>
      </c>
      <c r="U9" s="10">
        <v>0</v>
      </c>
      <c r="V9" s="10">
        <v>0</v>
      </c>
      <c r="W9" s="10">
        <v>0</v>
      </c>
      <c r="X9" s="10">
        <v>0</v>
      </c>
      <c r="Y9" s="10">
        <v>2463.82</v>
      </c>
      <c r="Z9" s="10">
        <v>2373.86</v>
      </c>
      <c r="AA9" s="10">
        <v>7262.28</v>
      </c>
      <c r="AB9" s="10">
        <v>18494.34</v>
      </c>
      <c r="AC9" s="10">
        <v>5255.34</v>
      </c>
      <c r="AD9" s="10">
        <v>380.5</v>
      </c>
      <c r="AE9" s="10">
        <v>0</v>
      </c>
      <c r="AF9" s="10">
        <v>2618.99</v>
      </c>
      <c r="AG9" s="10">
        <v>5309.41</v>
      </c>
      <c r="AH9" s="10">
        <v>0</v>
      </c>
      <c r="AI9" s="10">
        <v>0</v>
      </c>
      <c r="AJ9" s="10">
        <v>634.88</v>
      </c>
      <c r="AK9" s="10">
        <v>0</v>
      </c>
      <c r="AL9" s="10">
        <v>0</v>
      </c>
      <c r="AM9">
        <v>30645.28</v>
      </c>
      <c r="AN9" s="21">
        <f t="shared" si="0"/>
        <v>122704.75</v>
      </c>
    </row>
    <row r="10" spans="1:40" ht="21" customHeight="1">
      <c r="A10" s="73" t="s">
        <v>57</v>
      </c>
      <c r="B10" s="12" t="s">
        <v>5</v>
      </c>
      <c r="C10" s="11">
        <v>12</v>
      </c>
      <c r="D10" s="10">
        <v>5</v>
      </c>
      <c r="E10" s="10">
        <v>3</v>
      </c>
      <c r="F10" s="10">
        <v>70</v>
      </c>
      <c r="G10" s="10">
        <v>38</v>
      </c>
      <c r="H10" s="10">
        <v>3</v>
      </c>
      <c r="I10" s="10">
        <v>12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39</v>
      </c>
      <c r="P10" s="10">
        <v>7</v>
      </c>
      <c r="Q10" s="10">
        <v>0</v>
      </c>
      <c r="R10" s="10">
        <v>0</v>
      </c>
      <c r="S10" s="10">
        <v>0</v>
      </c>
      <c r="T10" s="10">
        <v>10</v>
      </c>
      <c r="U10" s="10">
        <v>6</v>
      </c>
      <c r="V10" s="10">
        <v>0</v>
      </c>
      <c r="W10" s="10">
        <v>0</v>
      </c>
      <c r="X10" s="10">
        <v>0</v>
      </c>
      <c r="Y10" s="10">
        <v>0</v>
      </c>
      <c r="Z10" s="10">
        <v>19</v>
      </c>
      <c r="AA10" s="10">
        <v>10</v>
      </c>
      <c r="AB10" s="10">
        <v>22</v>
      </c>
      <c r="AC10" s="10">
        <v>9</v>
      </c>
      <c r="AD10" s="10">
        <v>0</v>
      </c>
      <c r="AE10" s="10">
        <v>0</v>
      </c>
      <c r="AF10" s="10">
        <v>0</v>
      </c>
      <c r="AG10" s="10">
        <v>41</v>
      </c>
      <c r="AH10" s="10">
        <v>1</v>
      </c>
      <c r="AI10" s="10">
        <v>0</v>
      </c>
      <c r="AJ10" s="10">
        <v>0</v>
      </c>
      <c r="AK10" s="10">
        <v>0</v>
      </c>
      <c r="AL10" s="10">
        <v>0</v>
      </c>
      <c r="AM10" s="19">
        <v>60</v>
      </c>
      <c r="AN10" s="23">
        <f t="shared" si="0"/>
        <v>368</v>
      </c>
    </row>
    <row r="11" spans="1:40" ht="21" customHeight="1">
      <c r="A11" s="74"/>
      <c r="B11" s="13" t="s">
        <v>6</v>
      </c>
      <c r="C11" s="11">
        <v>6044.32</v>
      </c>
      <c r="D11" s="10">
        <v>5155.38</v>
      </c>
      <c r="E11" s="10">
        <v>703.41</v>
      </c>
      <c r="F11" s="10">
        <v>27869.63</v>
      </c>
      <c r="G11" s="10">
        <v>8327.59</v>
      </c>
      <c r="H11" s="10">
        <v>1127.26</v>
      </c>
      <c r="I11" s="10">
        <v>14927.48</v>
      </c>
      <c r="J11" s="10">
        <v>462.61</v>
      </c>
      <c r="K11" s="10">
        <v>0</v>
      </c>
      <c r="L11" s="10">
        <v>0</v>
      </c>
      <c r="M11" s="10">
        <v>0</v>
      </c>
      <c r="N11" s="10">
        <v>0</v>
      </c>
      <c r="O11" s="10">
        <v>6170.01</v>
      </c>
      <c r="P11" s="10">
        <v>1658.8</v>
      </c>
      <c r="Q11" s="10">
        <v>0</v>
      </c>
      <c r="R11" s="10">
        <v>0</v>
      </c>
      <c r="S11" s="10">
        <v>0</v>
      </c>
      <c r="T11" s="10">
        <v>2038.75</v>
      </c>
      <c r="U11" s="10">
        <v>1063.09</v>
      </c>
      <c r="V11" s="10">
        <v>0</v>
      </c>
      <c r="W11" s="10">
        <v>0</v>
      </c>
      <c r="X11" s="10">
        <v>0</v>
      </c>
      <c r="Y11" s="10">
        <v>0</v>
      </c>
      <c r="Z11" s="10">
        <v>3563.57</v>
      </c>
      <c r="AA11" s="10">
        <v>3835.41</v>
      </c>
      <c r="AB11" s="10">
        <v>3619.5</v>
      </c>
      <c r="AC11" s="10">
        <v>3415.7</v>
      </c>
      <c r="AD11" s="10">
        <v>0</v>
      </c>
      <c r="AE11" s="10">
        <v>0</v>
      </c>
      <c r="AF11" s="10">
        <v>0</v>
      </c>
      <c r="AG11" s="10">
        <v>4522.46</v>
      </c>
      <c r="AH11" s="10">
        <v>99.38</v>
      </c>
      <c r="AI11" s="10">
        <v>0</v>
      </c>
      <c r="AJ11" s="10">
        <v>0</v>
      </c>
      <c r="AK11" s="10">
        <v>0</v>
      </c>
      <c r="AL11" s="10">
        <v>0</v>
      </c>
      <c r="AM11" s="19">
        <v>15872.02</v>
      </c>
      <c r="AN11" s="21">
        <f t="shared" si="0"/>
        <v>110476.37000000002</v>
      </c>
    </row>
    <row r="12" spans="1:40" ht="21" customHeight="1">
      <c r="A12" s="73" t="s">
        <v>58</v>
      </c>
      <c r="B12" s="49" t="s">
        <v>5</v>
      </c>
      <c r="C12" s="41">
        <v>4</v>
      </c>
      <c r="D12" s="10">
        <v>11</v>
      </c>
      <c r="E12" s="10">
        <v>5</v>
      </c>
      <c r="F12" s="10">
        <v>104</v>
      </c>
      <c r="G12" s="10">
        <v>13</v>
      </c>
      <c r="H12" s="10">
        <v>0</v>
      </c>
      <c r="I12" s="10">
        <v>9</v>
      </c>
      <c r="J12" s="10">
        <v>14</v>
      </c>
      <c r="K12" s="10">
        <v>4</v>
      </c>
      <c r="L12" s="10">
        <v>0</v>
      </c>
      <c r="M12" s="10">
        <v>0</v>
      </c>
      <c r="N12" s="10">
        <v>0</v>
      </c>
      <c r="O12" s="10">
        <v>20</v>
      </c>
      <c r="P12" s="10">
        <v>0</v>
      </c>
      <c r="Q12" s="10">
        <v>4</v>
      </c>
      <c r="R12" s="10">
        <v>25</v>
      </c>
      <c r="S12" s="10">
        <v>0</v>
      </c>
      <c r="T12" s="10">
        <v>45</v>
      </c>
      <c r="U12" s="10">
        <v>15</v>
      </c>
      <c r="V12" s="10">
        <v>4</v>
      </c>
      <c r="W12" s="10">
        <v>0</v>
      </c>
      <c r="X12" s="10">
        <v>0</v>
      </c>
      <c r="Y12" s="10">
        <v>18</v>
      </c>
      <c r="Z12" s="10">
        <v>7</v>
      </c>
      <c r="AA12" s="10">
        <v>36</v>
      </c>
      <c r="AB12" s="10">
        <v>0</v>
      </c>
      <c r="AC12" s="10">
        <v>22</v>
      </c>
      <c r="AD12" s="10">
        <v>26</v>
      </c>
      <c r="AE12" s="10">
        <v>0</v>
      </c>
      <c r="AF12" s="10">
        <v>6</v>
      </c>
      <c r="AG12" s="10">
        <v>25</v>
      </c>
      <c r="AH12" s="10">
        <v>4</v>
      </c>
      <c r="AI12" s="10">
        <v>0</v>
      </c>
      <c r="AJ12" s="10">
        <v>12</v>
      </c>
      <c r="AK12" s="10">
        <v>0</v>
      </c>
      <c r="AL12" s="10">
        <v>0</v>
      </c>
      <c r="AM12" s="37">
        <v>26</v>
      </c>
      <c r="AN12" s="63">
        <f t="shared" si="0"/>
        <v>459</v>
      </c>
    </row>
    <row r="13" spans="1:40" ht="21" customHeight="1">
      <c r="A13" s="74"/>
      <c r="B13" s="50" t="s">
        <v>6</v>
      </c>
      <c r="C13" s="41">
        <v>1377.39</v>
      </c>
      <c r="D13" s="10">
        <v>7577.69</v>
      </c>
      <c r="E13" s="10">
        <v>256.23</v>
      </c>
      <c r="F13" s="10">
        <v>37470.55</v>
      </c>
      <c r="G13" s="10">
        <v>7797.97</v>
      </c>
      <c r="H13" s="10">
        <v>0</v>
      </c>
      <c r="I13" s="10">
        <v>2849.2</v>
      </c>
      <c r="J13" s="10">
        <v>11707.97</v>
      </c>
      <c r="K13" s="10">
        <v>857.48</v>
      </c>
      <c r="L13" s="10">
        <v>0</v>
      </c>
      <c r="M13" s="10">
        <v>0</v>
      </c>
      <c r="N13" s="10">
        <v>0</v>
      </c>
      <c r="O13" s="10">
        <v>4947.65</v>
      </c>
      <c r="P13" s="10">
        <v>0</v>
      </c>
      <c r="Q13" s="10">
        <v>551.16</v>
      </c>
      <c r="R13" s="10">
        <v>5057.85</v>
      </c>
      <c r="S13" s="10">
        <v>0</v>
      </c>
      <c r="T13" s="10">
        <v>8806.65</v>
      </c>
      <c r="U13" s="10">
        <v>2338.5</v>
      </c>
      <c r="V13" s="10">
        <v>748.25</v>
      </c>
      <c r="W13" s="10">
        <v>0</v>
      </c>
      <c r="X13" s="10">
        <v>0</v>
      </c>
      <c r="Y13" s="10">
        <v>3250.16</v>
      </c>
      <c r="Z13" s="10">
        <v>3719.36</v>
      </c>
      <c r="AA13" s="10">
        <v>5485.83</v>
      </c>
      <c r="AB13" s="10">
        <v>0</v>
      </c>
      <c r="AC13" s="10">
        <v>38028.86</v>
      </c>
      <c r="AD13" s="10">
        <v>4341.33</v>
      </c>
      <c r="AE13" s="10">
        <v>0</v>
      </c>
      <c r="AF13" s="10">
        <v>27083</v>
      </c>
      <c r="AG13" s="10">
        <v>5681.49</v>
      </c>
      <c r="AH13" s="10">
        <v>706.38</v>
      </c>
      <c r="AI13" s="10">
        <v>0</v>
      </c>
      <c r="AJ13" s="10">
        <v>1721.43</v>
      </c>
      <c r="AK13" s="10">
        <v>0</v>
      </c>
      <c r="AL13" s="10">
        <v>0</v>
      </c>
      <c r="AM13" s="37">
        <v>10054.9</v>
      </c>
      <c r="AN13" s="64">
        <f t="shared" si="0"/>
        <v>192417.27999999997</v>
      </c>
    </row>
    <row r="14" spans="1:40" ht="21" customHeight="1">
      <c r="A14" s="73" t="s">
        <v>59</v>
      </c>
      <c r="B14" s="12" t="s">
        <v>5</v>
      </c>
      <c r="C14" s="11">
        <v>9</v>
      </c>
      <c r="D14" s="10">
        <v>11</v>
      </c>
      <c r="E14" s="10">
        <v>11</v>
      </c>
      <c r="F14" s="10">
        <v>110</v>
      </c>
      <c r="G14" s="10">
        <v>17</v>
      </c>
      <c r="H14" s="10">
        <v>4</v>
      </c>
      <c r="I14" s="10">
        <v>5</v>
      </c>
      <c r="J14" s="10">
        <v>19</v>
      </c>
      <c r="K14" s="10">
        <v>2</v>
      </c>
      <c r="L14" s="10">
        <v>0</v>
      </c>
      <c r="M14" s="10">
        <v>0</v>
      </c>
      <c r="N14" s="10">
        <v>0</v>
      </c>
      <c r="O14" s="10">
        <v>20</v>
      </c>
      <c r="P14" s="10">
        <v>40</v>
      </c>
      <c r="Q14" s="10">
        <v>0</v>
      </c>
      <c r="R14" s="10">
        <v>0</v>
      </c>
      <c r="S14" s="10">
        <v>0</v>
      </c>
      <c r="T14" s="10">
        <v>0</v>
      </c>
      <c r="U14" s="10">
        <v>5</v>
      </c>
      <c r="V14" s="10">
        <v>1</v>
      </c>
      <c r="W14" s="10">
        <v>1</v>
      </c>
      <c r="X14" s="10">
        <v>0</v>
      </c>
      <c r="Y14" s="10">
        <v>0</v>
      </c>
      <c r="Z14" s="10">
        <v>0</v>
      </c>
      <c r="AA14" s="10">
        <v>0</v>
      </c>
      <c r="AB14" s="10">
        <v>4</v>
      </c>
      <c r="AC14" s="10">
        <v>1</v>
      </c>
      <c r="AD14" s="10">
        <v>0</v>
      </c>
      <c r="AE14" s="10">
        <v>0</v>
      </c>
      <c r="AF14" s="10">
        <v>39</v>
      </c>
      <c r="AG14" s="10">
        <v>8</v>
      </c>
      <c r="AH14" s="10">
        <v>2</v>
      </c>
      <c r="AI14" s="10">
        <v>0</v>
      </c>
      <c r="AJ14" s="10">
        <v>0</v>
      </c>
      <c r="AK14" s="10">
        <v>0</v>
      </c>
      <c r="AL14" s="10">
        <v>0</v>
      </c>
      <c r="AM14" s="19">
        <v>25</v>
      </c>
      <c r="AN14" s="23">
        <f t="shared" si="0"/>
        <v>334</v>
      </c>
    </row>
    <row r="15" spans="1:40" ht="21" customHeight="1">
      <c r="A15" s="74"/>
      <c r="B15" s="13" t="s">
        <v>6</v>
      </c>
      <c r="C15" s="11">
        <v>1671.58</v>
      </c>
      <c r="D15" s="10">
        <v>2327.91</v>
      </c>
      <c r="E15" s="10">
        <v>893.27</v>
      </c>
      <c r="F15" s="10">
        <v>29284.61</v>
      </c>
      <c r="G15" s="10">
        <v>2896.41</v>
      </c>
      <c r="H15" s="10">
        <v>1022.83</v>
      </c>
      <c r="I15" s="10">
        <v>953.93</v>
      </c>
      <c r="J15" s="10">
        <v>4322.91</v>
      </c>
      <c r="K15" s="10">
        <v>4410.24</v>
      </c>
      <c r="L15" s="10">
        <v>0</v>
      </c>
      <c r="M15" s="10">
        <v>0</v>
      </c>
      <c r="N15" s="10">
        <v>0</v>
      </c>
      <c r="O15" s="10">
        <v>3481.67</v>
      </c>
      <c r="P15" s="10">
        <v>2573.1</v>
      </c>
      <c r="Q15" s="10">
        <v>0</v>
      </c>
      <c r="R15" s="10">
        <v>0</v>
      </c>
      <c r="S15" s="10">
        <v>0</v>
      </c>
      <c r="T15" s="10">
        <v>0</v>
      </c>
      <c r="U15" s="10">
        <v>771.71</v>
      </c>
      <c r="V15" s="10">
        <v>341.09</v>
      </c>
      <c r="W15" s="10">
        <v>35648.96</v>
      </c>
      <c r="X15" s="10">
        <v>0</v>
      </c>
      <c r="Y15" s="10">
        <v>0</v>
      </c>
      <c r="Z15" s="10">
        <v>0</v>
      </c>
      <c r="AA15" s="10">
        <v>0</v>
      </c>
      <c r="AB15" s="10">
        <v>3206.29</v>
      </c>
      <c r="AC15" s="10">
        <v>3509.56</v>
      </c>
      <c r="AD15" s="10">
        <v>0</v>
      </c>
      <c r="AE15" s="10">
        <v>0</v>
      </c>
      <c r="AF15" s="10">
        <v>7287.57</v>
      </c>
      <c r="AG15" s="10">
        <v>514.04</v>
      </c>
      <c r="AH15" s="10">
        <v>366.2</v>
      </c>
      <c r="AI15" s="10">
        <v>0</v>
      </c>
      <c r="AJ15" s="10">
        <v>0</v>
      </c>
      <c r="AK15" s="10">
        <v>0</v>
      </c>
      <c r="AL15" s="10">
        <v>0</v>
      </c>
      <c r="AM15" s="19">
        <v>6883.32</v>
      </c>
      <c r="AN15" s="21">
        <f t="shared" si="0"/>
        <v>112367.19999999998</v>
      </c>
    </row>
    <row r="16" spans="1:41" ht="21" customHeight="1">
      <c r="A16" s="73" t="s">
        <v>60</v>
      </c>
      <c r="B16" s="12" t="s">
        <v>5</v>
      </c>
      <c r="C16" s="17">
        <v>21</v>
      </c>
      <c r="D16" s="1">
        <v>7</v>
      </c>
      <c r="E16" s="1">
        <v>4</v>
      </c>
      <c r="F16" s="1">
        <v>182</v>
      </c>
      <c r="G16" s="1">
        <v>11</v>
      </c>
      <c r="H16" s="1">
        <v>18</v>
      </c>
      <c r="I16" s="1">
        <v>13</v>
      </c>
      <c r="J16" s="1">
        <v>1</v>
      </c>
      <c r="K16" s="1">
        <v>20</v>
      </c>
      <c r="L16" s="1">
        <v>1</v>
      </c>
      <c r="M16" s="1">
        <v>11</v>
      </c>
      <c r="N16" s="1">
        <v>15</v>
      </c>
      <c r="O16" s="1">
        <v>18</v>
      </c>
      <c r="P16" s="1">
        <v>0</v>
      </c>
      <c r="Q16" s="1">
        <v>4</v>
      </c>
      <c r="R16" s="1">
        <v>1</v>
      </c>
      <c r="S16" s="1">
        <v>0</v>
      </c>
      <c r="T16" s="1">
        <v>50</v>
      </c>
      <c r="U16" s="1">
        <v>67</v>
      </c>
      <c r="V16" s="1">
        <v>1</v>
      </c>
      <c r="W16" s="1">
        <v>24</v>
      </c>
      <c r="X16" s="1">
        <v>0</v>
      </c>
      <c r="Y16" s="1">
        <v>9</v>
      </c>
      <c r="Z16" s="1">
        <v>32</v>
      </c>
      <c r="AA16" s="1">
        <v>52</v>
      </c>
      <c r="AB16" s="1">
        <v>2</v>
      </c>
      <c r="AC16" s="1">
        <v>39</v>
      </c>
      <c r="AD16" s="1">
        <v>0</v>
      </c>
      <c r="AE16" s="1">
        <v>0</v>
      </c>
      <c r="AF16" s="1">
        <v>0</v>
      </c>
      <c r="AG16" s="1">
        <v>132</v>
      </c>
      <c r="AH16" s="1">
        <v>1</v>
      </c>
      <c r="AI16" s="1">
        <v>0</v>
      </c>
      <c r="AJ16" s="1">
        <v>0</v>
      </c>
      <c r="AK16" s="1">
        <v>0</v>
      </c>
      <c r="AL16" s="19">
        <v>0</v>
      </c>
      <c r="AM16" s="19">
        <v>14</v>
      </c>
      <c r="AN16" s="23">
        <f t="shared" si="0"/>
        <v>750</v>
      </c>
      <c r="AO16" s="42"/>
    </row>
    <row r="17" spans="1:41" ht="21" customHeight="1">
      <c r="A17" s="74"/>
      <c r="B17" s="13" t="s">
        <v>6</v>
      </c>
      <c r="C17" s="46">
        <v>1686.78</v>
      </c>
      <c r="D17" s="45">
        <v>1338.17</v>
      </c>
      <c r="E17" s="45">
        <v>1248.04</v>
      </c>
      <c r="F17" s="45">
        <v>19042.11</v>
      </c>
      <c r="G17" s="45">
        <v>2754.96</v>
      </c>
      <c r="H17" s="45">
        <v>715.44</v>
      </c>
      <c r="I17" s="45">
        <v>3513.12</v>
      </c>
      <c r="J17" s="45">
        <v>5975.31</v>
      </c>
      <c r="K17" s="45">
        <v>2868.11</v>
      </c>
      <c r="L17" s="45">
        <v>136.92</v>
      </c>
      <c r="M17" s="45">
        <v>10826.24</v>
      </c>
      <c r="N17" s="45">
        <v>2528.23</v>
      </c>
      <c r="O17" s="45">
        <v>3461.67</v>
      </c>
      <c r="P17" s="45">
        <v>0</v>
      </c>
      <c r="Q17" s="45">
        <v>681.64</v>
      </c>
      <c r="R17" s="45">
        <v>2894.49</v>
      </c>
      <c r="S17" s="45">
        <v>0</v>
      </c>
      <c r="T17" s="45">
        <v>6388.48</v>
      </c>
      <c r="U17" s="45">
        <v>6698.22</v>
      </c>
      <c r="V17" s="45">
        <v>136.33</v>
      </c>
      <c r="W17" s="45">
        <v>2885.51</v>
      </c>
      <c r="X17" s="45">
        <v>0</v>
      </c>
      <c r="Y17" s="45">
        <v>1700.08</v>
      </c>
      <c r="Z17" s="45">
        <v>6051.79</v>
      </c>
      <c r="AA17" s="45">
        <v>8031.08</v>
      </c>
      <c r="AB17" s="45">
        <v>516.87</v>
      </c>
      <c r="AC17" s="45">
        <v>5350.39</v>
      </c>
      <c r="AD17" s="45">
        <v>0</v>
      </c>
      <c r="AE17" s="45">
        <v>0</v>
      </c>
      <c r="AF17" s="45">
        <v>0</v>
      </c>
      <c r="AG17" s="45">
        <v>20885.15</v>
      </c>
      <c r="AH17" s="45">
        <v>1694.37</v>
      </c>
      <c r="AI17" s="45">
        <v>0</v>
      </c>
      <c r="AJ17" s="45">
        <v>0</v>
      </c>
      <c r="AK17" s="45">
        <v>0</v>
      </c>
      <c r="AL17" s="10">
        <v>0</v>
      </c>
      <c r="AM17" s="37">
        <v>5392.83</v>
      </c>
      <c r="AN17" s="21">
        <f t="shared" si="0"/>
        <v>125402.32999999997</v>
      </c>
      <c r="AO17" s="43"/>
    </row>
    <row r="18" spans="1:40" ht="21" customHeight="1">
      <c r="A18" s="73" t="s">
        <v>61</v>
      </c>
      <c r="B18" s="12" t="s">
        <v>5</v>
      </c>
      <c r="C18" s="41">
        <v>14</v>
      </c>
      <c r="D18" s="10">
        <v>6</v>
      </c>
      <c r="E18" s="10">
        <v>12</v>
      </c>
      <c r="F18" s="10">
        <v>93</v>
      </c>
      <c r="G18" s="10">
        <v>0</v>
      </c>
      <c r="H18" s="10">
        <v>0</v>
      </c>
      <c r="I18" s="10">
        <v>34</v>
      </c>
      <c r="J18" s="10">
        <v>2</v>
      </c>
      <c r="K18" s="10">
        <v>3</v>
      </c>
      <c r="L18" s="10">
        <v>0</v>
      </c>
      <c r="M18" s="10">
        <v>0</v>
      </c>
      <c r="N18" s="10">
        <v>12</v>
      </c>
      <c r="O18" s="10">
        <v>2</v>
      </c>
      <c r="P18" s="10">
        <v>0</v>
      </c>
      <c r="Q18" s="10">
        <v>5</v>
      </c>
      <c r="R18" s="10">
        <v>35</v>
      </c>
      <c r="S18" s="10">
        <v>0</v>
      </c>
      <c r="T18" s="10">
        <v>10</v>
      </c>
      <c r="U18" s="10">
        <v>19</v>
      </c>
      <c r="V18" s="10">
        <v>36</v>
      </c>
      <c r="W18" s="10">
        <v>0</v>
      </c>
      <c r="X18" s="10">
        <v>0</v>
      </c>
      <c r="Y18" s="10">
        <v>2</v>
      </c>
      <c r="Z18" s="10">
        <v>0</v>
      </c>
      <c r="AA18" s="10">
        <v>42</v>
      </c>
      <c r="AB18" s="10">
        <v>15</v>
      </c>
      <c r="AC18" s="10">
        <v>29</v>
      </c>
      <c r="AD18" s="10">
        <v>0</v>
      </c>
      <c r="AE18" s="10">
        <v>0</v>
      </c>
      <c r="AF18" s="10">
        <v>0</v>
      </c>
      <c r="AG18" s="10">
        <v>20</v>
      </c>
      <c r="AH18" s="10">
        <v>32</v>
      </c>
      <c r="AI18" s="10">
        <v>0</v>
      </c>
      <c r="AJ18" s="10">
        <v>0</v>
      </c>
      <c r="AK18" s="10">
        <v>4</v>
      </c>
      <c r="AL18" s="10">
        <v>0</v>
      </c>
      <c r="AM18" s="37">
        <v>64</v>
      </c>
      <c r="AN18" s="23">
        <f t="shared" si="0"/>
        <v>491</v>
      </c>
    </row>
    <row r="19" spans="1:40" ht="21" customHeight="1">
      <c r="A19" s="74"/>
      <c r="B19" s="13" t="s">
        <v>6</v>
      </c>
      <c r="C19" s="67">
        <v>4508.88</v>
      </c>
      <c r="D19" s="51">
        <v>960.26</v>
      </c>
      <c r="E19" s="51">
        <v>2713.14</v>
      </c>
      <c r="F19" s="51">
        <v>16114.92</v>
      </c>
      <c r="G19" s="51">
        <v>0</v>
      </c>
      <c r="H19" s="51">
        <v>0</v>
      </c>
      <c r="I19" s="51">
        <v>4773.53</v>
      </c>
      <c r="J19" s="51">
        <v>465.5</v>
      </c>
      <c r="K19" s="51">
        <v>5057.99</v>
      </c>
      <c r="L19" s="51">
        <v>0</v>
      </c>
      <c r="M19" s="51">
        <v>0</v>
      </c>
      <c r="N19" s="51">
        <v>2301.65</v>
      </c>
      <c r="O19" s="51">
        <v>401.4</v>
      </c>
      <c r="P19" s="51">
        <v>0</v>
      </c>
      <c r="Q19" s="51">
        <v>796.97</v>
      </c>
      <c r="R19" s="51">
        <v>4878.58</v>
      </c>
      <c r="S19" s="51">
        <v>0</v>
      </c>
      <c r="T19" s="51">
        <v>1578.07</v>
      </c>
      <c r="U19" s="51">
        <v>4095.37</v>
      </c>
      <c r="V19" s="51">
        <v>7047.82</v>
      </c>
      <c r="W19" s="51">
        <v>0</v>
      </c>
      <c r="X19" s="51">
        <v>0</v>
      </c>
      <c r="Y19" s="51">
        <v>2997.82</v>
      </c>
      <c r="Z19" s="51">
        <v>0</v>
      </c>
      <c r="AA19" s="51">
        <v>5317.2</v>
      </c>
      <c r="AB19" s="51">
        <v>930.76</v>
      </c>
      <c r="AC19" s="51">
        <v>8857.36</v>
      </c>
      <c r="AD19" s="51">
        <v>0</v>
      </c>
      <c r="AE19" s="51">
        <v>0</v>
      </c>
      <c r="AF19" s="51">
        <v>0</v>
      </c>
      <c r="AG19" s="51">
        <v>1256.45</v>
      </c>
      <c r="AH19" s="51">
        <v>6574.82</v>
      </c>
      <c r="AI19" s="51">
        <v>0</v>
      </c>
      <c r="AJ19" s="51">
        <v>0</v>
      </c>
      <c r="AK19" s="51">
        <v>640.33</v>
      </c>
      <c r="AL19" s="51">
        <v>0</v>
      </c>
      <c r="AM19">
        <v>8860.49</v>
      </c>
      <c r="AN19" s="21">
        <f t="shared" si="0"/>
        <v>91129.31</v>
      </c>
    </row>
    <row r="20" spans="1:40" ht="21" customHeight="1">
      <c r="A20" s="73" t="s">
        <v>62</v>
      </c>
      <c r="B20" s="12" t="s">
        <v>5</v>
      </c>
      <c r="C20" s="11">
        <v>8</v>
      </c>
      <c r="D20" s="10">
        <v>9</v>
      </c>
      <c r="E20" s="10">
        <v>3</v>
      </c>
      <c r="F20" s="10">
        <v>107</v>
      </c>
      <c r="G20" s="10">
        <v>1</v>
      </c>
      <c r="H20" s="10">
        <v>4</v>
      </c>
      <c r="I20" s="10">
        <v>9</v>
      </c>
      <c r="J20" s="10">
        <v>0</v>
      </c>
      <c r="K20" s="10">
        <v>46</v>
      </c>
      <c r="L20" s="10">
        <v>1</v>
      </c>
      <c r="M20" s="10">
        <v>0</v>
      </c>
      <c r="N20" s="10">
        <v>0</v>
      </c>
      <c r="O20" s="10">
        <v>25</v>
      </c>
      <c r="P20" s="10">
        <v>0</v>
      </c>
      <c r="Q20" s="10">
        <v>0</v>
      </c>
      <c r="R20" s="10">
        <v>8</v>
      </c>
      <c r="S20" s="10">
        <v>0</v>
      </c>
      <c r="T20" s="10">
        <v>88</v>
      </c>
      <c r="U20" s="10">
        <v>2</v>
      </c>
      <c r="V20" s="10">
        <v>0</v>
      </c>
      <c r="W20" s="10">
        <v>0</v>
      </c>
      <c r="X20" s="10">
        <v>0</v>
      </c>
      <c r="Y20" s="10">
        <v>0</v>
      </c>
      <c r="Z20" s="10">
        <v>35</v>
      </c>
      <c r="AA20" s="10">
        <v>3</v>
      </c>
      <c r="AB20" s="10">
        <v>19</v>
      </c>
      <c r="AC20" s="10">
        <v>7</v>
      </c>
      <c r="AD20" s="10">
        <v>0</v>
      </c>
      <c r="AE20" s="10">
        <v>0</v>
      </c>
      <c r="AF20" s="10">
        <v>0</v>
      </c>
      <c r="AG20" s="10">
        <v>27</v>
      </c>
      <c r="AH20" s="10">
        <v>16</v>
      </c>
      <c r="AI20" s="10">
        <v>0</v>
      </c>
      <c r="AJ20" s="10">
        <v>1</v>
      </c>
      <c r="AK20" s="10">
        <v>0</v>
      </c>
      <c r="AL20" s="10">
        <v>0</v>
      </c>
      <c r="AM20" s="37">
        <v>23</v>
      </c>
      <c r="AN20" s="63">
        <f t="shared" si="0"/>
        <v>442</v>
      </c>
    </row>
    <row r="21" spans="1:40" ht="21" customHeight="1">
      <c r="A21" s="74"/>
      <c r="B21" s="13" t="s">
        <v>6</v>
      </c>
      <c r="C21" s="11">
        <v>2056.25</v>
      </c>
      <c r="D21" s="10">
        <v>2307.02</v>
      </c>
      <c r="E21" s="10">
        <v>1033.13</v>
      </c>
      <c r="F21" s="10">
        <v>69182.7</v>
      </c>
      <c r="G21" s="10">
        <v>271.05</v>
      </c>
      <c r="H21" s="10">
        <v>2797.66</v>
      </c>
      <c r="I21" s="10">
        <v>6172.27</v>
      </c>
      <c r="J21" s="10">
        <v>0</v>
      </c>
      <c r="K21" s="10">
        <v>6802.61</v>
      </c>
      <c r="L21" s="10">
        <v>1367.88</v>
      </c>
      <c r="M21" s="10">
        <v>0</v>
      </c>
      <c r="N21" s="10">
        <v>0</v>
      </c>
      <c r="O21" s="10">
        <v>6396.76</v>
      </c>
      <c r="P21" s="10">
        <v>0</v>
      </c>
      <c r="Q21" s="10">
        <v>0</v>
      </c>
      <c r="R21" s="10">
        <v>1884.72</v>
      </c>
      <c r="S21" s="10">
        <v>0</v>
      </c>
      <c r="T21" s="10">
        <v>14905.62</v>
      </c>
      <c r="U21" s="10">
        <v>21144.62</v>
      </c>
      <c r="V21" s="10">
        <v>0</v>
      </c>
      <c r="W21" s="10">
        <v>0</v>
      </c>
      <c r="X21" s="10">
        <v>0</v>
      </c>
      <c r="Y21" s="10">
        <v>0</v>
      </c>
      <c r="Z21" s="10">
        <v>6184.55</v>
      </c>
      <c r="AA21" s="10">
        <v>1122.48</v>
      </c>
      <c r="AB21" s="10">
        <v>27510.46</v>
      </c>
      <c r="AC21" s="10">
        <v>4495.61</v>
      </c>
      <c r="AD21" s="10">
        <v>0</v>
      </c>
      <c r="AE21" s="10">
        <v>0</v>
      </c>
      <c r="AF21" s="10">
        <v>0</v>
      </c>
      <c r="AG21" s="10">
        <v>12760.53</v>
      </c>
      <c r="AH21" s="10">
        <v>2884.2</v>
      </c>
      <c r="AI21" s="10">
        <v>0</v>
      </c>
      <c r="AJ21" s="10">
        <v>1278.84</v>
      </c>
      <c r="AK21" s="10">
        <v>0</v>
      </c>
      <c r="AL21" s="10">
        <v>0</v>
      </c>
      <c r="AM21" s="37">
        <v>3132.83</v>
      </c>
      <c r="AN21" s="64">
        <f t="shared" si="0"/>
        <v>195691.78999999998</v>
      </c>
    </row>
    <row r="22" spans="1:40" ht="21" customHeight="1">
      <c r="A22" s="73" t="s">
        <v>63</v>
      </c>
      <c r="B22" s="12" t="s">
        <v>5</v>
      </c>
      <c r="C22" s="11">
        <v>0</v>
      </c>
      <c r="D22" s="10">
        <v>9</v>
      </c>
      <c r="E22" s="10">
        <v>4</v>
      </c>
      <c r="F22" s="10">
        <v>129</v>
      </c>
      <c r="G22" s="10">
        <v>3</v>
      </c>
      <c r="H22" s="10">
        <v>0</v>
      </c>
      <c r="I22" s="10">
        <v>3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>
        <v>0</v>
      </c>
      <c r="Q22" s="10">
        <v>0</v>
      </c>
      <c r="R22" s="10">
        <v>7</v>
      </c>
      <c r="S22" s="10">
        <v>0</v>
      </c>
      <c r="T22" s="10">
        <v>2</v>
      </c>
      <c r="U22" s="10">
        <v>0</v>
      </c>
      <c r="V22" s="10">
        <v>0</v>
      </c>
      <c r="W22" s="10">
        <v>2</v>
      </c>
      <c r="X22" s="10">
        <v>0</v>
      </c>
      <c r="Y22" s="10">
        <v>0</v>
      </c>
      <c r="Z22" s="10">
        <v>0</v>
      </c>
      <c r="AA22" s="10">
        <v>28</v>
      </c>
      <c r="AB22" s="10">
        <v>2</v>
      </c>
      <c r="AC22" s="10">
        <v>30</v>
      </c>
      <c r="AD22" s="10">
        <v>0</v>
      </c>
      <c r="AE22" s="10">
        <v>0</v>
      </c>
      <c r="AF22" s="10">
        <v>18</v>
      </c>
      <c r="AG22" s="10">
        <v>45</v>
      </c>
      <c r="AH22" s="10">
        <v>0</v>
      </c>
      <c r="AI22" s="10">
        <v>0</v>
      </c>
      <c r="AJ22" s="10">
        <v>19</v>
      </c>
      <c r="AK22" s="10">
        <v>0</v>
      </c>
      <c r="AL22" s="10">
        <v>0</v>
      </c>
      <c r="AM22" s="37">
        <v>73</v>
      </c>
      <c r="AN22" s="63">
        <f t="shared" si="0"/>
        <v>378</v>
      </c>
    </row>
    <row r="23" spans="1:40" ht="21" customHeight="1">
      <c r="A23" s="74"/>
      <c r="B23" s="13" t="s">
        <v>6</v>
      </c>
      <c r="C23" s="11">
        <v>0</v>
      </c>
      <c r="D23" s="10">
        <v>1779.56</v>
      </c>
      <c r="E23" s="10">
        <v>655.23</v>
      </c>
      <c r="F23" s="10">
        <v>79203.64</v>
      </c>
      <c r="G23" s="10">
        <v>2539.33</v>
      </c>
      <c r="H23" s="10">
        <v>0</v>
      </c>
      <c r="I23" s="10">
        <v>528.94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761.94</v>
      </c>
      <c r="P23" s="10">
        <v>0</v>
      </c>
      <c r="Q23" s="10">
        <v>0</v>
      </c>
      <c r="R23" s="10">
        <v>843.81</v>
      </c>
      <c r="S23" s="10">
        <v>0</v>
      </c>
      <c r="T23" s="10">
        <v>452.85</v>
      </c>
      <c r="U23" s="10">
        <v>0</v>
      </c>
      <c r="V23" s="10">
        <v>0</v>
      </c>
      <c r="W23" s="10">
        <v>4559.31</v>
      </c>
      <c r="X23" s="10">
        <v>0</v>
      </c>
      <c r="Y23" s="10">
        <v>0</v>
      </c>
      <c r="Z23" s="10">
        <v>0</v>
      </c>
      <c r="AA23" s="10">
        <v>2779.41</v>
      </c>
      <c r="AB23" s="10">
        <v>7250.18</v>
      </c>
      <c r="AC23" s="10">
        <v>4618.48</v>
      </c>
      <c r="AD23" s="10">
        <v>0</v>
      </c>
      <c r="AE23" s="10">
        <v>0</v>
      </c>
      <c r="AF23" s="10">
        <v>2922.61</v>
      </c>
      <c r="AG23" s="10">
        <v>3011.2</v>
      </c>
      <c r="AH23" s="10">
        <v>0</v>
      </c>
      <c r="AI23" s="10">
        <v>0</v>
      </c>
      <c r="AJ23" s="10">
        <v>3244.61</v>
      </c>
      <c r="AK23" s="10">
        <v>0</v>
      </c>
      <c r="AL23" s="10">
        <v>0</v>
      </c>
      <c r="AM23" s="37">
        <v>18884.87</v>
      </c>
      <c r="AN23" s="64">
        <f t="shared" si="0"/>
        <v>134035.97</v>
      </c>
    </row>
    <row r="24" spans="1:40" ht="21" customHeight="1">
      <c r="A24" s="73" t="s">
        <v>64</v>
      </c>
      <c r="B24" s="12" t="s">
        <v>5</v>
      </c>
      <c r="C24" s="11">
        <v>0</v>
      </c>
      <c r="D24" s="10">
        <v>45</v>
      </c>
      <c r="E24" s="10">
        <v>0</v>
      </c>
      <c r="F24" s="10">
        <v>144</v>
      </c>
      <c r="G24" s="10">
        <v>10</v>
      </c>
      <c r="H24" s="10">
        <v>5</v>
      </c>
      <c r="I24" s="10">
        <v>57</v>
      </c>
      <c r="J24" s="10">
        <v>2</v>
      </c>
      <c r="K24" s="10">
        <v>15</v>
      </c>
      <c r="L24" s="10">
        <v>0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37">
        <v>0</v>
      </c>
      <c r="AN24" s="63">
        <f t="shared" si="0"/>
        <v>279</v>
      </c>
    </row>
    <row r="25" spans="1:40" ht="21" customHeight="1">
      <c r="A25" s="74"/>
      <c r="B25" s="13" t="s">
        <v>6</v>
      </c>
      <c r="C25" s="11">
        <v>0</v>
      </c>
      <c r="D25" s="10">
        <v>13922.28</v>
      </c>
      <c r="E25" s="10">
        <v>0</v>
      </c>
      <c r="F25" s="10">
        <v>28706.76</v>
      </c>
      <c r="G25" s="10">
        <v>2906.52</v>
      </c>
      <c r="H25" s="10">
        <v>1673.38</v>
      </c>
      <c r="I25" s="10">
        <v>9733.14</v>
      </c>
      <c r="J25" s="10">
        <v>7259.95</v>
      </c>
      <c r="K25" s="10">
        <v>6842.31</v>
      </c>
      <c r="L25" s="10">
        <v>0</v>
      </c>
      <c r="M25" s="10">
        <v>5012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37">
        <v>0</v>
      </c>
      <c r="AN25" s="64">
        <f t="shared" si="0"/>
        <v>76056.34</v>
      </c>
    </row>
    <row r="26" spans="1:40" ht="21" customHeight="1">
      <c r="A26" s="73" t="s">
        <v>65</v>
      </c>
      <c r="B26" s="12" t="s">
        <v>5</v>
      </c>
      <c r="C26" s="11">
        <v>4</v>
      </c>
      <c r="D26" s="10">
        <v>2</v>
      </c>
      <c r="E26" s="10">
        <v>6</v>
      </c>
      <c r="F26" s="10">
        <v>42</v>
      </c>
      <c r="G26" s="10">
        <v>3</v>
      </c>
      <c r="H26" s="10">
        <v>0</v>
      </c>
      <c r="I26" s="10">
        <v>23</v>
      </c>
      <c r="J26" s="10">
        <v>0</v>
      </c>
      <c r="K26" s="10">
        <v>18</v>
      </c>
      <c r="L26" s="10">
        <v>0</v>
      </c>
      <c r="M26" s="10">
        <v>0</v>
      </c>
      <c r="N26" s="10">
        <v>0</v>
      </c>
      <c r="O26" s="10">
        <v>26</v>
      </c>
      <c r="P26" s="10">
        <v>0</v>
      </c>
      <c r="Q26" s="10">
        <v>0</v>
      </c>
      <c r="R26" s="10">
        <v>0</v>
      </c>
      <c r="S26" s="10">
        <v>0</v>
      </c>
      <c r="T26" s="10">
        <v>7</v>
      </c>
      <c r="U26" s="10">
        <v>0</v>
      </c>
      <c r="V26" s="10">
        <v>16</v>
      </c>
      <c r="W26" s="10">
        <v>0</v>
      </c>
      <c r="X26" s="10">
        <v>0</v>
      </c>
      <c r="Y26" s="10">
        <v>2</v>
      </c>
      <c r="Z26" s="10">
        <v>1</v>
      </c>
      <c r="AA26" s="10">
        <v>106</v>
      </c>
      <c r="AB26" s="10">
        <v>4</v>
      </c>
      <c r="AC26" s="10">
        <v>0</v>
      </c>
      <c r="AD26" s="10">
        <v>0</v>
      </c>
      <c r="AE26" s="10">
        <v>0</v>
      </c>
      <c r="AF26" s="10">
        <v>12</v>
      </c>
      <c r="AG26" s="10">
        <v>11</v>
      </c>
      <c r="AH26" s="10">
        <v>0</v>
      </c>
      <c r="AI26" s="10">
        <v>0</v>
      </c>
      <c r="AJ26" s="10">
        <v>14</v>
      </c>
      <c r="AK26" s="10">
        <v>0</v>
      </c>
      <c r="AL26" s="10">
        <v>0</v>
      </c>
      <c r="AM26" s="37">
        <v>23</v>
      </c>
      <c r="AN26" s="63">
        <f t="shared" si="0"/>
        <v>320</v>
      </c>
    </row>
    <row r="27" spans="1:40" ht="21" customHeight="1" thickBot="1">
      <c r="A27" s="74"/>
      <c r="B27" s="98" t="s">
        <v>6</v>
      </c>
      <c r="C27" s="11">
        <v>1147</v>
      </c>
      <c r="D27" s="10">
        <v>402.24</v>
      </c>
      <c r="E27" s="10">
        <v>1306.69</v>
      </c>
      <c r="F27" s="10">
        <v>8768.45</v>
      </c>
      <c r="G27" s="10">
        <v>945.86</v>
      </c>
      <c r="H27" s="10">
        <v>0</v>
      </c>
      <c r="I27" s="10">
        <v>1421.43</v>
      </c>
      <c r="J27" s="10">
        <v>0</v>
      </c>
      <c r="K27" s="10">
        <v>2532.26</v>
      </c>
      <c r="L27" s="10">
        <v>0</v>
      </c>
      <c r="M27" s="10">
        <v>0</v>
      </c>
      <c r="N27" s="10">
        <v>0</v>
      </c>
      <c r="O27" s="10">
        <v>4021.94</v>
      </c>
      <c r="P27" s="10">
        <v>0</v>
      </c>
      <c r="Q27" s="10">
        <v>0</v>
      </c>
      <c r="R27" s="10">
        <v>0</v>
      </c>
      <c r="S27" s="10">
        <v>0</v>
      </c>
      <c r="T27" s="10">
        <v>6020.58</v>
      </c>
      <c r="U27" s="10">
        <v>0</v>
      </c>
      <c r="V27" s="10">
        <v>2498.62</v>
      </c>
      <c r="W27" s="10">
        <v>0</v>
      </c>
      <c r="X27" s="10">
        <v>0</v>
      </c>
      <c r="Y27" s="10">
        <v>520.72</v>
      </c>
      <c r="Z27" s="10">
        <v>164.75</v>
      </c>
      <c r="AA27" s="10">
        <v>21961.18</v>
      </c>
      <c r="AB27" s="10">
        <v>7670.72</v>
      </c>
      <c r="AC27" s="10">
        <v>0</v>
      </c>
      <c r="AD27" s="10">
        <v>0</v>
      </c>
      <c r="AE27" s="10">
        <v>0</v>
      </c>
      <c r="AF27" s="10">
        <v>713</v>
      </c>
      <c r="AG27" s="10">
        <v>1831.18</v>
      </c>
      <c r="AH27" s="10">
        <v>0</v>
      </c>
      <c r="AI27" s="10">
        <v>0</v>
      </c>
      <c r="AJ27" s="10">
        <v>2218.39</v>
      </c>
      <c r="AK27" s="10">
        <v>0</v>
      </c>
      <c r="AL27" s="10">
        <v>0</v>
      </c>
      <c r="AM27" s="37">
        <v>4417.16</v>
      </c>
      <c r="AN27" s="64">
        <f t="shared" si="0"/>
        <v>68562.17</v>
      </c>
    </row>
    <row r="28" spans="1:40" ht="21" customHeight="1">
      <c r="A28" s="77" t="s">
        <v>7</v>
      </c>
      <c r="B28" s="78"/>
      <c r="C28" s="70">
        <f>SUM(C4+C6+C8+C10+C12+C14+C16+C18+C20+C22+C24+C26)</f>
        <v>81</v>
      </c>
      <c r="D28" s="71">
        <f aca="true" t="shared" si="1" ref="D28:AM28">SUM(D4+D6+D8+D10+D12+D14+D16+D18+D20+D22+D24+D26)</f>
        <v>179</v>
      </c>
      <c r="E28" s="71">
        <f t="shared" si="1"/>
        <v>61</v>
      </c>
      <c r="F28" s="71">
        <f t="shared" si="1"/>
        <v>1240</v>
      </c>
      <c r="G28" s="71">
        <f t="shared" si="1"/>
        <v>119</v>
      </c>
      <c r="H28" s="71">
        <f t="shared" si="1"/>
        <v>83</v>
      </c>
      <c r="I28" s="71">
        <f t="shared" si="1"/>
        <v>197</v>
      </c>
      <c r="J28" s="71">
        <f t="shared" si="1"/>
        <v>43</v>
      </c>
      <c r="K28" s="71">
        <f t="shared" si="1"/>
        <v>136</v>
      </c>
      <c r="L28" s="71">
        <f t="shared" si="1"/>
        <v>3</v>
      </c>
      <c r="M28" s="71">
        <f t="shared" si="1"/>
        <v>12</v>
      </c>
      <c r="N28" s="71">
        <f t="shared" si="1"/>
        <v>27</v>
      </c>
      <c r="O28" s="71">
        <f t="shared" si="1"/>
        <v>172</v>
      </c>
      <c r="P28" s="71">
        <f t="shared" si="1"/>
        <v>60</v>
      </c>
      <c r="Q28" s="71">
        <f t="shared" si="1"/>
        <v>19</v>
      </c>
      <c r="R28" s="71">
        <f t="shared" si="1"/>
        <v>98</v>
      </c>
      <c r="S28" s="71">
        <f t="shared" si="1"/>
        <v>0</v>
      </c>
      <c r="T28" s="71">
        <f t="shared" si="1"/>
        <v>354</v>
      </c>
      <c r="U28" s="71">
        <f t="shared" si="1"/>
        <v>125</v>
      </c>
      <c r="V28" s="71">
        <f t="shared" si="1"/>
        <v>102</v>
      </c>
      <c r="W28" s="71">
        <f t="shared" si="1"/>
        <v>27</v>
      </c>
      <c r="X28" s="71">
        <f t="shared" si="1"/>
        <v>0</v>
      </c>
      <c r="Y28" s="71">
        <f t="shared" si="1"/>
        <v>69</v>
      </c>
      <c r="Z28" s="71">
        <f t="shared" si="1"/>
        <v>108</v>
      </c>
      <c r="AA28" s="71">
        <f t="shared" si="1"/>
        <v>388</v>
      </c>
      <c r="AB28" s="71">
        <f t="shared" si="1"/>
        <v>190</v>
      </c>
      <c r="AC28" s="71">
        <f t="shared" si="1"/>
        <v>160</v>
      </c>
      <c r="AD28" s="71">
        <f t="shared" si="1"/>
        <v>65</v>
      </c>
      <c r="AE28" s="71">
        <f t="shared" si="1"/>
        <v>0</v>
      </c>
      <c r="AF28" s="71">
        <f t="shared" si="1"/>
        <v>176</v>
      </c>
      <c r="AG28" s="71">
        <f t="shared" si="1"/>
        <v>368</v>
      </c>
      <c r="AH28" s="71">
        <f t="shared" si="1"/>
        <v>67</v>
      </c>
      <c r="AI28" s="71">
        <f t="shared" si="1"/>
        <v>0</v>
      </c>
      <c r="AJ28" s="71">
        <f t="shared" si="1"/>
        <v>47</v>
      </c>
      <c r="AK28" s="71">
        <f t="shared" si="1"/>
        <v>4</v>
      </c>
      <c r="AL28" s="71">
        <f t="shared" si="1"/>
        <v>0</v>
      </c>
      <c r="AM28" s="72">
        <f t="shared" si="1"/>
        <v>419</v>
      </c>
      <c r="AN28" s="96">
        <f>SUM(AN4+AN6+AN8+AN10+AN12+AN14+AN16+AN18+AN20+AN22+AN24+AN26)</f>
        <v>5199</v>
      </c>
    </row>
    <row r="29" spans="1:40" ht="21" customHeight="1" thickBot="1">
      <c r="A29" s="75" t="s">
        <v>8</v>
      </c>
      <c r="B29" s="76"/>
      <c r="C29" s="47">
        <f>C5+C7+C9+C11+C13+C15+C17+C19+C21+C23+C25+C27</f>
        <v>19598.27</v>
      </c>
      <c r="D29" s="3">
        <f aca="true" t="shared" si="2" ref="D29:AM29">D5+D7+D9+D11+D13+D15+D17+D19+D21+D23+D25+D27</f>
        <v>43707.44</v>
      </c>
      <c r="E29" s="3">
        <f t="shared" si="2"/>
        <v>11504.06</v>
      </c>
      <c r="F29" s="3">
        <f t="shared" si="2"/>
        <v>352067.09</v>
      </c>
      <c r="G29" s="3">
        <f t="shared" si="2"/>
        <v>31693.8</v>
      </c>
      <c r="H29" s="3">
        <f t="shared" si="2"/>
        <v>12435.66</v>
      </c>
      <c r="I29" s="3">
        <f t="shared" si="2"/>
        <v>54456.780000000006</v>
      </c>
      <c r="J29" s="3">
        <f t="shared" si="2"/>
        <v>30950.81</v>
      </c>
      <c r="K29" s="3">
        <f t="shared" si="2"/>
        <v>34410.31</v>
      </c>
      <c r="L29" s="3">
        <f t="shared" si="2"/>
        <v>1965.0300000000002</v>
      </c>
      <c r="M29" s="3">
        <f t="shared" si="2"/>
        <v>15838.24</v>
      </c>
      <c r="N29" s="3">
        <f t="shared" si="2"/>
        <v>4829.88</v>
      </c>
      <c r="O29" s="3">
        <f t="shared" si="2"/>
        <v>39484.29000000001</v>
      </c>
      <c r="P29" s="3">
        <f t="shared" si="2"/>
        <v>6567.98</v>
      </c>
      <c r="Q29" s="3">
        <f t="shared" si="2"/>
        <v>3029.9399999999996</v>
      </c>
      <c r="R29" s="3">
        <f t="shared" si="2"/>
        <v>23273.06</v>
      </c>
      <c r="S29" s="3">
        <f t="shared" si="2"/>
        <v>0</v>
      </c>
      <c r="T29" s="3">
        <f t="shared" si="2"/>
        <v>57143.62</v>
      </c>
      <c r="U29" s="3">
        <f t="shared" si="2"/>
        <v>38783.149999999994</v>
      </c>
      <c r="V29" s="3">
        <f t="shared" si="2"/>
        <v>17727.48</v>
      </c>
      <c r="W29" s="3">
        <f t="shared" si="2"/>
        <v>43093.78</v>
      </c>
      <c r="X29" s="3">
        <f t="shared" si="2"/>
        <v>0</v>
      </c>
      <c r="Y29" s="3">
        <f t="shared" si="2"/>
        <v>16507.79</v>
      </c>
      <c r="Z29" s="3">
        <f t="shared" si="2"/>
        <v>22057.88</v>
      </c>
      <c r="AA29" s="3">
        <f t="shared" si="2"/>
        <v>62782.08000000001</v>
      </c>
      <c r="AB29" s="3">
        <f t="shared" si="2"/>
        <v>70761.18999999999</v>
      </c>
      <c r="AC29" s="3">
        <f t="shared" si="2"/>
        <v>73531.29999999999</v>
      </c>
      <c r="AD29" s="3">
        <f t="shared" si="2"/>
        <v>14923.75</v>
      </c>
      <c r="AE29" s="3">
        <f t="shared" si="2"/>
        <v>0</v>
      </c>
      <c r="AF29" s="3">
        <f t="shared" si="2"/>
        <v>51110.79</v>
      </c>
      <c r="AG29" s="3">
        <f t="shared" si="2"/>
        <v>150898.50000000003</v>
      </c>
      <c r="AH29" s="3">
        <f t="shared" si="2"/>
        <v>23729.73</v>
      </c>
      <c r="AI29" s="3">
        <f t="shared" si="2"/>
        <v>0</v>
      </c>
      <c r="AJ29" s="3">
        <f t="shared" si="2"/>
        <v>9098.15</v>
      </c>
      <c r="AK29" s="3">
        <f t="shared" si="2"/>
        <v>640.33</v>
      </c>
      <c r="AL29" s="3">
        <f t="shared" si="2"/>
        <v>0</v>
      </c>
      <c r="AM29" s="48">
        <f t="shared" si="2"/>
        <v>126810.23</v>
      </c>
      <c r="AN29" s="22">
        <f>SUM(AN5+AN7+AN9+AN11+AN13+AN15+AN17+AN19+AN21+AN23+AN25+AN27)</f>
        <v>1465412.39</v>
      </c>
    </row>
    <row r="35" ht="17.25" thickBot="1"/>
    <row r="36" spans="1:40" ht="24.75" customHeight="1" thickBot="1">
      <c r="A36" s="82"/>
      <c r="B36" s="83"/>
      <c r="C36" s="79" t="s">
        <v>39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1"/>
    </row>
    <row r="37" spans="1:40" ht="24.75" customHeight="1" thickBot="1">
      <c r="A37" s="84"/>
      <c r="B37" s="85"/>
      <c r="C37" s="27" t="s">
        <v>1</v>
      </c>
      <c r="D37" s="28" t="s">
        <v>2</v>
      </c>
      <c r="E37" s="28" t="s">
        <v>3</v>
      </c>
      <c r="F37" s="28" t="s">
        <v>12</v>
      </c>
      <c r="G37" s="28" t="s">
        <v>13</v>
      </c>
      <c r="H37" s="28" t="s">
        <v>14</v>
      </c>
      <c r="I37" s="28" t="s">
        <v>15</v>
      </c>
      <c r="J37" s="28" t="s">
        <v>16</v>
      </c>
      <c r="K37" s="28" t="s">
        <v>41</v>
      </c>
      <c r="L37" s="28" t="s">
        <v>42</v>
      </c>
      <c r="M37" s="28" t="s">
        <v>17</v>
      </c>
      <c r="N37" s="28" t="s">
        <v>18</v>
      </c>
      <c r="O37" s="28" t="s">
        <v>36</v>
      </c>
      <c r="P37" s="28" t="s">
        <v>19</v>
      </c>
      <c r="Q37" s="28" t="s">
        <v>35</v>
      </c>
      <c r="R37" s="28" t="s">
        <v>20</v>
      </c>
      <c r="S37" s="28" t="s">
        <v>21</v>
      </c>
      <c r="T37" s="28" t="s">
        <v>22</v>
      </c>
      <c r="U37" s="28" t="s">
        <v>34</v>
      </c>
      <c r="V37" s="28" t="s">
        <v>23</v>
      </c>
      <c r="W37" s="28" t="s">
        <v>24</v>
      </c>
      <c r="X37" s="28" t="s">
        <v>33</v>
      </c>
      <c r="Y37" s="28" t="s">
        <v>25</v>
      </c>
      <c r="Z37" s="28" t="s">
        <v>32</v>
      </c>
      <c r="AA37" s="28" t="s">
        <v>26</v>
      </c>
      <c r="AB37" s="28" t="s">
        <v>27</v>
      </c>
      <c r="AC37" s="28" t="s">
        <v>28</v>
      </c>
      <c r="AD37" s="28" t="s">
        <v>31</v>
      </c>
      <c r="AE37" s="28" t="s">
        <v>43</v>
      </c>
      <c r="AF37" s="28" t="s">
        <v>44</v>
      </c>
      <c r="AG37" s="28" t="s">
        <v>45</v>
      </c>
      <c r="AH37" s="28" t="s">
        <v>46</v>
      </c>
      <c r="AI37" s="28" t="s">
        <v>47</v>
      </c>
      <c r="AJ37" s="28" t="s">
        <v>48</v>
      </c>
      <c r="AK37" s="28" t="s">
        <v>49</v>
      </c>
      <c r="AL37" s="28" t="s">
        <v>50</v>
      </c>
      <c r="AM37" s="29" t="s">
        <v>30</v>
      </c>
      <c r="AN37" s="30" t="s">
        <v>4</v>
      </c>
    </row>
    <row r="38" spans="1:40" ht="21" customHeight="1">
      <c r="A38" s="73" t="s">
        <v>53</v>
      </c>
      <c r="B38" s="31" t="s">
        <v>5</v>
      </c>
      <c r="C38" s="11">
        <v>0</v>
      </c>
      <c r="D38" s="10">
        <v>0</v>
      </c>
      <c r="E38" s="10">
        <v>1</v>
      </c>
      <c r="F38" s="10">
        <v>228</v>
      </c>
      <c r="G38" s="10">
        <v>227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9">
        <v>0</v>
      </c>
      <c r="AN38" s="32">
        <f aca="true" t="shared" si="3" ref="AN38:AN61">SUM(C38:AM38)</f>
        <v>456</v>
      </c>
    </row>
    <row r="39" spans="1:40" ht="21" customHeight="1">
      <c r="A39" s="74"/>
      <c r="B39" s="13" t="s">
        <v>6</v>
      </c>
      <c r="C39" s="11">
        <v>0</v>
      </c>
      <c r="D39" s="10">
        <v>0</v>
      </c>
      <c r="E39" s="10">
        <v>17434.38</v>
      </c>
      <c r="F39" s="10">
        <v>14304.9</v>
      </c>
      <c r="G39" s="10">
        <v>12884.05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9">
        <v>0</v>
      </c>
      <c r="AN39" s="24">
        <f t="shared" si="3"/>
        <v>44623.33</v>
      </c>
    </row>
    <row r="40" spans="1:40" ht="21" customHeight="1">
      <c r="A40" s="73" t="s">
        <v>55</v>
      </c>
      <c r="B40" s="12" t="s">
        <v>5</v>
      </c>
      <c r="C40" s="11">
        <v>0</v>
      </c>
      <c r="D40" s="10">
        <v>0</v>
      </c>
      <c r="E40" s="10">
        <v>0</v>
      </c>
      <c r="F40" s="10">
        <v>142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36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9">
        <v>288</v>
      </c>
      <c r="AN40" s="32">
        <f t="shared" si="3"/>
        <v>466</v>
      </c>
    </row>
    <row r="41" spans="1:40" ht="21" customHeight="1">
      <c r="A41" s="74"/>
      <c r="B41" s="13" t="s">
        <v>6</v>
      </c>
      <c r="C41" s="11">
        <v>0</v>
      </c>
      <c r="D41" s="10">
        <v>0</v>
      </c>
      <c r="E41" s="10">
        <v>0</v>
      </c>
      <c r="F41" s="10">
        <v>10157.18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2061.36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9">
        <v>19383.23</v>
      </c>
      <c r="AN41" s="32">
        <f t="shared" si="3"/>
        <v>31601.77</v>
      </c>
    </row>
    <row r="42" spans="1:40" ht="21" customHeight="1">
      <c r="A42" s="73" t="s">
        <v>56</v>
      </c>
      <c r="B42" s="12" t="s">
        <v>5</v>
      </c>
      <c r="C42" s="11">
        <v>0</v>
      </c>
      <c r="D42" s="10">
        <v>0</v>
      </c>
      <c r="E42" s="10">
        <v>0</v>
      </c>
      <c r="F42" s="10">
        <v>221</v>
      </c>
      <c r="G42" s="10">
        <v>73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9">
        <v>0</v>
      </c>
      <c r="AN42" s="32">
        <f t="shared" si="3"/>
        <v>297</v>
      </c>
    </row>
    <row r="43" spans="1:40" ht="21" customHeight="1">
      <c r="A43" s="74"/>
      <c r="B43" s="13" t="s">
        <v>6</v>
      </c>
      <c r="C43" s="11">
        <v>0</v>
      </c>
      <c r="D43" s="10">
        <v>0</v>
      </c>
      <c r="E43" s="10">
        <v>0</v>
      </c>
      <c r="F43" s="10">
        <v>12735.97</v>
      </c>
      <c r="G43" s="10">
        <v>7627.56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6223.23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9">
        <v>0</v>
      </c>
      <c r="AN43" s="32">
        <f t="shared" si="3"/>
        <v>26586.76</v>
      </c>
    </row>
    <row r="44" spans="1:40" ht="21" customHeight="1">
      <c r="A44" s="73" t="s">
        <v>57</v>
      </c>
      <c r="B44" s="12" t="s">
        <v>5</v>
      </c>
      <c r="C44" s="11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9">
        <v>0</v>
      </c>
      <c r="AN44" s="32">
        <f t="shared" si="3"/>
        <v>0</v>
      </c>
    </row>
    <row r="45" spans="1:40" ht="21" customHeight="1">
      <c r="A45" s="74"/>
      <c r="B45" s="13" t="s">
        <v>6</v>
      </c>
      <c r="C45" s="11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9">
        <v>0</v>
      </c>
      <c r="AN45" s="32">
        <f t="shared" si="3"/>
        <v>0</v>
      </c>
    </row>
    <row r="46" spans="1:40" ht="21" customHeight="1">
      <c r="A46" s="73" t="s">
        <v>58</v>
      </c>
      <c r="B46" s="12" t="s">
        <v>5</v>
      </c>
      <c r="C46" s="11">
        <v>0</v>
      </c>
      <c r="D46" s="10">
        <v>205</v>
      </c>
      <c r="E46" s="10">
        <v>0</v>
      </c>
      <c r="F46" s="10">
        <v>239</v>
      </c>
      <c r="G46" s="10">
        <v>70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35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37">
        <v>0</v>
      </c>
      <c r="AN46" s="65">
        <f t="shared" si="3"/>
        <v>549</v>
      </c>
    </row>
    <row r="47" spans="1:40" ht="21" customHeight="1">
      <c r="A47" s="74"/>
      <c r="B47" s="13" t="s">
        <v>6</v>
      </c>
      <c r="C47" s="11">
        <v>0</v>
      </c>
      <c r="D47" s="10">
        <v>13547.12</v>
      </c>
      <c r="E47" s="10">
        <v>0</v>
      </c>
      <c r="F47" s="10">
        <v>17562.17</v>
      </c>
      <c r="G47" s="10">
        <v>9971.26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2170.84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37">
        <v>0</v>
      </c>
      <c r="AN47" s="65">
        <f t="shared" si="3"/>
        <v>43251.39</v>
      </c>
    </row>
    <row r="48" spans="1:40" ht="21" customHeight="1">
      <c r="A48" s="73" t="s">
        <v>59</v>
      </c>
      <c r="B48" s="12" t="s">
        <v>5</v>
      </c>
      <c r="C48" s="11">
        <v>0</v>
      </c>
      <c r="D48" s="10">
        <v>0</v>
      </c>
      <c r="E48" s="10">
        <v>0</v>
      </c>
      <c r="F48" s="10">
        <v>382</v>
      </c>
      <c r="G48" s="10">
        <v>1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84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9">
        <v>102</v>
      </c>
      <c r="AN48" s="32">
        <f t="shared" si="3"/>
        <v>569</v>
      </c>
    </row>
    <row r="49" spans="1:40" ht="21" customHeight="1">
      <c r="A49" s="74"/>
      <c r="B49" s="13" t="s">
        <v>6</v>
      </c>
      <c r="C49" s="11">
        <v>0</v>
      </c>
      <c r="D49" s="10">
        <v>0</v>
      </c>
      <c r="E49" s="10">
        <v>0</v>
      </c>
      <c r="F49" s="10">
        <v>27242.67</v>
      </c>
      <c r="G49" s="10">
        <v>28086.83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4844.35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9">
        <v>6413.66</v>
      </c>
      <c r="AN49" s="32">
        <f t="shared" si="3"/>
        <v>66587.51</v>
      </c>
    </row>
    <row r="50" spans="1:41" ht="21" customHeight="1">
      <c r="A50" s="73" t="s">
        <v>60</v>
      </c>
      <c r="B50" s="12" t="s">
        <v>5</v>
      </c>
      <c r="C50" s="17">
        <v>0</v>
      </c>
      <c r="D50" s="1">
        <v>0</v>
      </c>
      <c r="E50" s="1">
        <v>0</v>
      </c>
      <c r="F50" s="1">
        <v>293</v>
      </c>
      <c r="G50" s="1">
        <v>127</v>
      </c>
      <c r="H50" s="1">
        <v>72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17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157</v>
      </c>
      <c r="AC50" s="1">
        <v>18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5">
        <v>0</v>
      </c>
      <c r="AN50" s="32">
        <f t="shared" si="3"/>
        <v>684</v>
      </c>
      <c r="AO50" s="42"/>
    </row>
    <row r="51" spans="1:41" ht="21" customHeight="1">
      <c r="A51" s="74"/>
      <c r="B51" s="13" t="s">
        <v>6</v>
      </c>
      <c r="C51" s="18">
        <v>0</v>
      </c>
      <c r="D51" s="2">
        <v>0</v>
      </c>
      <c r="E51" s="2">
        <v>0</v>
      </c>
      <c r="F51" s="2">
        <v>22808.33</v>
      </c>
      <c r="G51" s="2">
        <v>8014</v>
      </c>
      <c r="H51" s="2">
        <v>18210.97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1206.68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9379.02</v>
      </c>
      <c r="AC51" s="2">
        <v>1187.22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16">
        <v>0</v>
      </c>
      <c r="AN51" s="32">
        <f t="shared" si="3"/>
        <v>60806.22</v>
      </c>
      <c r="AO51" s="43"/>
    </row>
    <row r="52" spans="1:40" ht="21" customHeight="1">
      <c r="A52" s="73" t="s">
        <v>61</v>
      </c>
      <c r="B52" s="12" t="s">
        <v>5</v>
      </c>
      <c r="C52" s="11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37">
        <v>57</v>
      </c>
      <c r="AN52" s="32">
        <f t="shared" si="3"/>
        <v>57</v>
      </c>
    </row>
    <row r="53" spans="1:40" ht="21" customHeight="1">
      <c r="A53" s="74"/>
      <c r="B53" s="13" t="s">
        <v>6</v>
      </c>
      <c r="C53" s="11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37">
        <v>4506.77</v>
      </c>
      <c r="AN53" s="32">
        <f t="shared" si="3"/>
        <v>4506.77</v>
      </c>
    </row>
    <row r="54" spans="1:40" ht="21" customHeight="1">
      <c r="A54" s="73" t="s">
        <v>62</v>
      </c>
      <c r="B54" s="12" t="s">
        <v>5</v>
      </c>
      <c r="C54" s="11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40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37">
        <v>1</v>
      </c>
      <c r="AN54" s="65">
        <f t="shared" si="3"/>
        <v>41</v>
      </c>
    </row>
    <row r="55" spans="1:40" ht="21" customHeight="1">
      <c r="A55" s="74"/>
      <c r="B55" s="13" t="s">
        <v>6</v>
      </c>
      <c r="C55" s="11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2714.47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37">
        <v>11714.58</v>
      </c>
      <c r="AN55" s="65">
        <f t="shared" si="3"/>
        <v>14429.05</v>
      </c>
    </row>
    <row r="56" spans="1:40" ht="21" customHeight="1">
      <c r="A56" s="73" t="s">
        <v>63</v>
      </c>
      <c r="B56" s="12" t="s">
        <v>5</v>
      </c>
      <c r="C56" s="11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36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37">
        <v>0</v>
      </c>
      <c r="AN56" s="65">
        <f t="shared" si="3"/>
        <v>36</v>
      </c>
    </row>
    <row r="57" spans="1:40" ht="21" customHeight="1">
      <c r="A57" s="74"/>
      <c r="B57" s="13" t="s">
        <v>6</v>
      </c>
      <c r="C57" s="11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2724.22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37">
        <v>0</v>
      </c>
      <c r="AN57" s="65">
        <f t="shared" si="3"/>
        <v>2724.22</v>
      </c>
    </row>
    <row r="58" spans="1:40" ht="21" customHeight="1">
      <c r="A58" s="73" t="s">
        <v>64</v>
      </c>
      <c r="B58" s="12" t="s">
        <v>5</v>
      </c>
      <c r="C58" s="11">
        <v>0</v>
      </c>
      <c r="D58" s="10">
        <v>0</v>
      </c>
      <c r="E58" s="10">
        <v>98</v>
      </c>
      <c r="F58" s="10">
        <v>0</v>
      </c>
      <c r="G58" s="10">
        <v>172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37">
        <v>0</v>
      </c>
      <c r="AN58" s="65">
        <f t="shared" si="3"/>
        <v>270</v>
      </c>
    </row>
    <row r="59" spans="1:40" ht="21" customHeight="1">
      <c r="A59" s="74"/>
      <c r="B59" s="13" t="s">
        <v>6</v>
      </c>
      <c r="C59" s="11">
        <v>0</v>
      </c>
      <c r="D59" s="10">
        <v>0</v>
      </c>
      <c r="E59" s="10">
        <v>5774.37</v>
      </c>
      <c r="F59" s="10">
        <v>0</v>
      </c>
      <c r="G59" s="10">
        <v>10558.22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37">
        <v>0</v>
      </c>
      <c r="AN59" s="65">
        <f t="shared" si="3"/>
        <v>16332.59</v>
      </c>
    </row>
    <row r="60" spans="1:40" ht="21" customHeight="1">
      <c r="A60" s="73" t="s">
        <v>65</v>
      </c>
      <c r="B60" s="12" t="s">
        <v>5</v>
      </c>
      <c r="C60" s="11">
        <v>0</v>
      </c>
      <c r="D60" s="10">
        <v>116</v>
      </c>
      <c r="E60" s="10">
        <v>0</v>
      </c>
      <c r="F60" s="10">
        <v>71</v>
      </c>
      <c r="G60" s="10">
        <v>0</v>
      </c>
      <c r="H60" s="10">
        <v>8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13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37">
        <v>0</v>
      </c>
      <c r="AN60" s="65">
        <f t="shared" si="3"/>
        <v>208</v>
      </c>
    </row>
    <row r="61" spans="1:40" ht="21" customHeight="1" thickBot="1">
      <c r="A61" s="74"/>
      <c r="B61" s="98" t="s">
        <v>6</v>
      </c>
      <c r="C61" s="11">
        <v>0</v>
      </c>
      <c r="D61" s="10">
        <v>8375.09</v>
      </c>
      <c r="E61" s="10">
        <v>0</v>
      </c>
      <c r="F61" s="10">
        <v>4980.87</v>
      </c>
      <c r="G61" s="10">
        <v>0</v>
      </c>
      <c r="H61" s="10">
        <v>1613.63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670.41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37">
        <v>0</v>
      </c>
      <c r="AN61" s="65">
        <f t="shared" si="3"/>
        <v>15640</v>
      </c>
    </row>
    <row r="62" spans="1:40" ht="21" customHeight="1">
      <c r="A62" s="77" t="s">
        <v>7</v>
      </c>
      <c r="B62" s="78"/>
      <c r="C62" s="70">
        <f>C38+C40+C42+C44+C46+C48+C50+C52+C54+C56+C58+C60</f>
        <v>0</v>
      </c>
      <c r="D62" s="71">
        <f aca="true" t="shared" si="4" ref="D62:AM62">D38+D40+D42+D44+D46+D48+D50+D52+D54+D56+D58+D60</f>
        <v>321</v>
      </c>
      <c r="E62" s="71">
        <f t="shared" si="4"/>
        <v>99</v>
      </c>
      <c r="F62" s="71">
        <f t="shared" si="4"/>
        <v>1576</v>
      </c>
      <c r="G62" s="71">
        <f t="shared" si="4"/>
        <v>670</v>
      </c>
      <c r="H62" s="71">
        <f t="shared" si="4"/>
        <v>80</v>
      </c>
      <c r="I62" s="71">
        <f t="shared" si="4"/>
        <v>0</v>
      </c>
      <c r="J62" s="71">
        <f t="shared" si="4"/>
        <v>0</v>
      </c>
      <c r="K62" s="71">
        <f t="shared" si="4"/>
        <v>0</v>
      </c>
      <c r="L62" s="71">
        <f t="shared" si="4"/>
        <v>0</v>
      </c>
      <c r="M62" s="71">
        <f t="shared" si="4"/>
        <v>0</v>
      </c>
      <c r="N62" s="71">
        <f t="shared" si="4"/>
        <v>0</v>
      </c>
      <c r="O62" s="71">
        <f t="shared" si="4"/>
        <v>0</v>
      </c>
      <c r="P62" s="71">
        <f t="shared" si="4"/>
        <v>0</v>
      </c>
      <c r="Q62" s="71">
        <f t="shared" si="4"/>
        <v>17</v>
      </c>
      <c r="R62" s="71">
        <f t="shared" si="4"/>
        <v>0</v>
      </c>
      <c r="S62" s="71">
        <f t="shared" si="4"/>
        <v>0</v>
      </c>
      <c r="T62" s="71">
        <f t="shared" si="4"/>
        <v>0</v>
      </c>
      <c r="U62" s="71">
        <f t="shared" si="4"/>
        <v>40</v>
      </c>
      <c r="V62" s="71">
        <f t="shared" si="4"/>
        <v>0</v>
      </c>
      <c r="W62" s="71">
        <f t="shared" si="4"/>
        <v>0</v>
      </c>
      <c r="X62" s="71">
        <f t="shared" si="4"/>
        <v>0</v>
      </c>
      <c r="Y62" s="71">
        <f t="shared" si="4"/>
        <v>36</v>
      </c>
      <c r="Z62" s="71">
        <f t="shared" si="4"/>
        <v>0</v>
      </c>
      <c r="AA62" s="71">
        <f t="shared" si="4"/>
        <v>97</v>
      </c>
      <c r="AB62" s="71">
        <f t="shared" si="4"/>
        <v>193</v>
      </c>
      <c r="AC62" s="71">
        <f t="shared" si="4"/>
        <v>18</v>
      </c>
      <c r="AD62" s="71">
        <f t="shared" si="4"/>
        <v>0</v>
      </c>
      <c r="AE62" s="71">
        <f t="shared" si="4"/>
        <v>0</v>
      </c>
      <c r="AF62" s="71">
        <f t="shared" si="4"/>
        <v>38</v>
      </c>
      <c r="AG62" s="71">
        <f t="shared" si="4"/>
        <v>0</v>
      </c>
      <c r="AH62" s="71">
        <f t="shared" si="4"/>
        <v>0</v>
      </c>
      <c r="AI62" s="71">
        <f t="shared" si="4"/>
        <v>0</v>
      </c>
      <c r="AJ62" s="71">
        <f t="shared" si="4"/>
        <v>0</v>
      </c>
      <c r="AK62" s="71">
        <f t="shared" si="4"/>
        <v>0</v>
      </c>
      <c r="AL62" s="71">
        <f t="shared" si="4"/>
        <v>0</v>
      </c>
      <c r="AM62" s="72">
        <f t="shared" si="4"/>
        <v>448</v>
      </c>
      <c r="AN62" s="25">
        <f>SUM(AN38+AN40+AN42+AN44+AN46+AN48+AN50+AN52+AN54+AN56+AN58+AN60)</f>
        <v>3633</v>
      </c>
    </row>
    <row r="63" spans="1:40" ht="21" customHeight="1" thickBot="1">
      <c r="A63" s="75" t="s">
        <v>8</v>
      </c>
      <c r="B63" s="76"/>
      <c r="C63" s="47">
        <f>C39+C41+C43+C45+C47+C49+C51+C53+C55+C57+C59+C61</f>
        <v>0</v>
      </c>
      <c r="D63" s="3">
        <f aca="true" t="shared" si="5" ref="D63:AM63">D39+D41+D43+D45+D47+D49+D51+D53+D55+D57+D59+D61</f>
        <v>21922.21</v>
      </c>
      <c r="E63" s="3">
        <f t="shared" si="5"/>
        <v>23208.75</v>
      </c>
      <c r="F63" s="3">
        <f t="shared" si="5"/>
        <v>109792.09</v>
      </c>
      <c r="G63" s="3">
        <f t="shared" si="5"/>
        <v>77141.92000000001</v>
      </c>
      <c r="H63" s="3">
        <f t="shared" si="5"/>
        <v>19824.600000000002</v>
      </c>
      <c r="I63" s="3">
        <f t="shared" si="5"/>
        <v>0</v>
      </c>
      <c r="J63" s="3">
        <f t="shared" si="5"/>
        <v>0</v>
      </c>
      <c r="K63" s="3">
        <f t="shared" si="5"/>
        <v>0</v>
      </c>
      <c r="L63" s="3">
        <f t="shared" si="5"/>
        <v>0</v>
      </c>
      <c r="M63" s="3">
        <f t="shared" si="5"/>
        <v>0</v>
      </c>
      <c r="N63" s="3">
        <f t="shared" si="5"/>
        <v>0</v>
      </c>
      <c r="O63" s="3">
        <f t="shared" si="5"/>
        <v>0</v>
      </c>
      <c r="P63" s="3">
        <f t="shared" si="5"/>
        <v>0</v>
      </c>
      <c r="Q63" s="3">
        <f t="shared" si="5"/>
        <v>1206.68</v>
      </c>
      <c r="R63" s="3">
        <f t="shared" si="5"/>
        <v>0</v>
      </c>
      <c r="S63" s="3">
        <f t="shared" si="5"/>
        <v>0</v>
      </c>
      <c r="T63" s="3">
        <f t="shared" si="5"/>
        <v>0</v>
      </c>
      <c r="U63" s="3">
        <f t="shared" si="5"/>
        <v>2714.47</v>
      </c>
      <c r="V63" s="3">
        <f t="shared" si="5"/>
        <v>0</v>
      </c>
      <c r="W63" s="3">
        <f t="shared" si="5"/>
        <v>0</v>
      </c>
      <c r="X63" s="3">
        <f t="shared" si="5"/>
        <v>0</v>
      </c>
      <c r="Y63" s="3">
        <f t="shared" si="5"/>
        <v>2724.22</v>
      </c>
      <c r="Z63" s="3">
        <f t="shared" si="5"/>
        <v>0</v>
      </c>
      <c r="AA63" s="3">
        <f t="shared" si="5"/>
        <v>5514.76</v>
      </c>
      <c r="AB63" s="3">
        <f t="shared" si="5"/>
        <v>11440.380000000001</v>
      </c>
      <c r="AC63" s="3">
        <f t="shared" si="5"/>
        <v>1187.22</v>
      </c>
      <c r="AD63" s="3">
        <f t="shared" si="5"/>
        <v>0</v>
      </c>
      <c r="AE63" s="3">
        <f t="shared" si="5"/>
        <v>0</v>
      </c>
      <c r="AF63" s="3">
        <f t="shared" si="5"/>
        <v>8394.07</v>
      </c>
      <c r="AG63" s="3">
        <f t="shared" si="5"/>
        <v>0</v>
      </c>
      <c r="AH63" s="3">
        <f t="shared" si="5"/>
        <v>0</v>
      </c>
      <c r="AI63" s="3">
        <f t="shared" si="5"/>
        <v>0</v>
      </c>
      <c r="AJ63" s="3">
        <f t="shared" si="5"/>
        <v>0</v>
      </c>
      <c r="AK63" s="3">
        <f t="shared" si="5"/>
        <v>0</v>
      </c>
      <c r="AL63" s="3">
        <f t="shared" si="5"/>
        <v>0</v>
      </c>
      <c r="AM63" s="48">
        <f t="shared" si="5"/>
        <v>42018.24</v>
      </c>
      <c r="AN63" s="22">
        <f>SUM(AN39+AN41+AN43+AN45+AN47+AN49+AN51+AN53+AN55+AN57+AN59+AN61)</f>
        <v>327089.61</v>
      </c>
    </row>
    <row r="64" spans="1:40" ht="21" customHeight="1">
      <c r="A64" s="5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6" spans="2:5" ht="16.5">
      <c r="B66" s="8"/>
      <c r="C66" s="8"/>
      <c r="D66" s="8"/>
      <c r="E66" s="8"/>
    </row>
    <row r="67" spans="1:5" s="4" customFormat="1" ht="20.25" customHeight="1">
      <c r="A67" s="4" t="s">
        <v>9</v>
      </c>
      <c r="B67" s="7" t="s">
        <v>29</v>
      </c>
      <c r="C67" s="7"/>
      <c r="D67" s="7"/>
      <c r="E67" s="7"/>
    </row>
    <row r="68" s="4" customFormat="1" ht="20.25" customHeight="1">
      <c r="B68" s="4" t="s">
        <v>10</v>
      </c>
    </row>
    <row r="69" s="4" customFormat="1" ht="20.25" customHeight="1">
      <c r="B69" s="4" t="s">
        <v>11</v>
      </c>
    </row>
  </sheetData>
  <sheetProtection/>
  <mergeCells count="33">
    <mergeCell ref="A26:A27"/>
    <mergeCell ref="A10:A11"/>
    <mergeCell ref="A6:A7"/>
    <mergeCell ref="A8:A9"/>
    <mergeCell ref="A1:AN1"/>
    <mergeCell ref="A2:B3"/>
    <mergeCell ref="C2:AN2"/>
    <mergeCell ref="A4:A5"/>
    <mergeCell ref="A29:B29"/>
    <mergeCell ref="A36:B37"/>
    <mergeCell ref="A12:A13"/>
    <mergeCell ref="A14:A15"/>
    <mergeCell ref="A16:A17"/>
    <mergeCell ref="A18:A19"/>
    <mergeCell ref="A20:A21"/>
    <mergeCell ref="A28:B28"/>
    <mergeCell ref="A22:A23"/>
    <mergeCell ref="A24:A25"/>
    <mergeCell ref="C36:AN36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63:B63"/>
    <mergeCell ref="A60:A61"/>
    <mergeCell ref="A62:B62"/>
    <mergeCell ref="A58:A59"/>
  </mergeCells>
  <printOptions/>
  <pageMargins left="0.3" right="0.25" top="0.984251968503937" bottom="0.984251968503937" header="0.5118110236220472" footer="0.5118110236220472"/>
  <pageSetup fitToHeight="1" fitToWidth="1" horizontalDpi="600" verticalDpi="600" orientation="landscape" paperSize="8" scale="44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9"/>
  <sheetViews>
    <sheetView zoomScale="80" zoomScaleNormal="80" zoomScalePageLayoutView="0" workbookViewId="0" topLeftCell="A40">
      <selection activeCell="E49" sqref="E49"/>
    </sheetView>
  </sheetViews>
  <sheetFormatPr defaultColWidth="9.00390625" defaultRowHeight="16.5"/>
  <cols>
    <col min="1" max="1" width="9.50390625" style="0" bestFit="1" customWidth="1"/>
    <col min="3" max="4" width="12.125" style="0" bestFit="1" customWidth="1"/>
    <col min="5" max="5" width="12.375" style="0" customWidth="1"/>
    <col min="6" max="6" width="12.50390625" style="0" customWidth="1"/>
    <col min="7" max="7" width="14.125" style="0" customWidth="1"/>
    <col min="8" max="9" width="12.125" style="0" bestFit="1" customWidth="1"/>
    <col min="10" max="10" width="11.25390625" style="0" customWidth="1"/>
    <col min="11" max="11" width="11.875" style="0" customWidth="1"/>
    <col min="12" max="12" width="10.75390625" style="0" bestFit="1" customWidth="1"/>
    <col min="13" max="13" width="13.00390625" style="0" customWidth="1"/>
    <col min="14" max="14" width="10.75390625" style="0" bestFit="1" customWidth="1"/>
    <col min="15" max="15" width="12.25390625" style="0" customWidth="1"/>
    <col min="16" max="17" width="10.75390625" style="0" bestFit="1" customWidth="1"/>
    <col min="18" max="18" width="11.75390625" style="0" customWidth="1"/>
    <col min="19" max="19" width="9.75390625" style="0" customWidth="1"/>
    <col min="20" max="20" width="12.625" style="0" customWidth="1"/>
    <col min="21" max="21" width="11.25390625" style="0" customWidth="1"/>
    <col min="22" max="22" width="11.375" style="0" customWidth="1"/>
    <col min="23" max="23" width="12.125" style="0" customWidth="1"/>
    <col min="24" max="24" width="9.25390625" style="0" customWidth="1"/>
    <col min="25" max="25" width="13.875" style="0" customWidth="1"/>
    <col min="26" max="26" width="11.375" style="0" customWidth="1"/>
    <col min="27" max="28" width="12.125" style="0" bestFit="1" customWidth="1"/>
    <col min="29" max="29" width="12.875" style="0" customWidth="1"/>
    <col min="30" max="30" width="11.375" style="0" customWidth="1"/>
    <col min="31" max="31" width="8.625" style="0" customWidth="1"/>
    <col min="32" max="33" width="12.125" style="0" bestFit="1" customWidth="1"/>
    <col min="34" max="34" width="12.00390625" style="0" customWidth="1"/>
    <col min="35" max="35" width="9.625" style="0" customWidth="1"/>
    <col min="36" max="36" width="10.625" style="0" customWidth="1"/>
    <col min="37" max="37" width="9.625" style="0" customWidth="1"/>
    <col min="38" max="38" width="8.625" style="0" customWidth="1"/>
    <col min="39" max="39" width="12.125" style="0" customWidth="1"/>
    <col min="40" max="40" width="13.75390625" style="0" customWidth="1"/>
  </cols>
  <sheetData>
    <row r="1" spans="1:40" ht="37.5" customHeight="1" thickBo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1:40" ht="24.75" customHeight="1" thickBot="1">
      <c r="A2" s="82"/>
      <c r="B2" s="87"/>
      <c r="C2" s="91" t="s">
        <v>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3"/>
    </row>
    <row r="3" spans="1:40" ht="24.75" customHeight="1" thickBot="1">
      <c r="A3" s="88"/>
      <c r="B3" s="85"/>
      <c r="C3" s="27" t="s">
        <v>1</v>
      </c>
      <c r="D3" s="28" t="s">
        <v>2</v>
      </c>
      <c r="E3" s="28" t="s">
        <v>3</v>
      </c>
      <c r="F3" s="28" t="s">
        <v>12</v>
      </c>
      <c r="G3" s="28" t="s">
        <v>13</v>
      </c>
      <c r="H3" s="28" t="s">
        <v>14</v>
      </c>
      <c r="I3" s="28" t="s">
        <v>15</v>
      </c>
      <c r="J3" s="28" t="s">
        <v>16</v>
      </c>
      <c r="K3" s="28" t="s">
        <v>41</v>
      </c>
      <c r="L3" s="28" t="s">
        <v>42</v>
      </c>
      <c r="M3" s="28" t="s">
        <v>17</v>
      </c>
      <c r="N3" s="28" t="s">
        <v>18</v>
      </c>
      <c r="O3" s="28" t="s">
        <v>36</v>
      </c>
      <c r="P3" s="28" t="s">
        <v>19</v>
      </c>
      <c r="Q3" s="28" t="s">
        <v>35</v>
      </c>
      <c r="R3" s="28" t="s">
        <v>20</v>
      </c>
      <c r="S3" s="28" t="s">
        <v>21</v>
      </c>
      <c r="T3" s="28" t="s">
        <v>22</v>
      </c>
      <c r="U3" s="28" t="s">
        <v>34</v>
      </c>
      <c r="V3" s="28" t="s">
        <v>23</v>
      </c>
      <c r="W3" s="28" t="s">
        <v>24</v>
      </c>
      <c r="X3" s="28" t="s">
        <v>33</v>
      </c>
      <c r="Y3" s="28" t="s">
        <v>25</v>
      </c>
      <c r="Z3" s="28" t="s">
        <v>32</v>
      </c>
      <c r="AA3" s="28" t="s">
        <v>26</v>
      </c>
      <c r="AB3" s="28" t="s">
        <v>27</v>
      </c>
      <c r="AC3" s="28" t="s">
        <v>28</v>
      </c>
      <c r="AD3" s="28" t="s">
        <v>31</v>
      </c>
      <c r="AE3" s="28" t="s">
        <v>43</v>
      </c>
      <c r="AF3" s="28" t="s">
        <v>44</v>
      </c>
      <c r="AG3" s="28" t="s">
        <v>45</v>
      </c>
      <c r="AH3" s="28" t="s">
        <v>46</v>
      </c>
      <c r="AI3" s="28" t="s">
        <v>47</v>
      </c>
      <c r="AJ3" s="28" t="s">
        <v>48</v>
      </c>
      <c r="AK3" s="28" t="s">
        <v>49</v>
      </c>
      <c r="AL3" s="28" t="s">
        <v>50</v>
      </c>
      <c r="AM3" s="29" t="s">
        <v>30</v>
      </c>
      <c r="AN3" s="30" t="s">
        <v>4</v>
      </c>
    </row>
    <row r="4" spans="1:40" ht="21" customHeight="1">
      <c r="A4" s="73" t="s">
        <v>54</v>
      </c>
      <c r="B4" s="31" t="s">
        <v>5</v>
      </c>
      <c r="C4" s="39">
        <v>12</v>
      </c>
      <c r="D4" s="40">
        <v>12</v>
      </c>
      <c r="E4" s="40">
        <v>16</v>
      </c>
      <c r="F4" s="40">
        <v>47</v>
      </c>
      <c r="G4" s="40">
        <v>10</v>
      </c>
      <c r="H4" s="40">
        <v>5</v>
      </c>
      <c r="I4" s="40">
        <v>44</v>
      </c>
      <c r="J4" s="40">
        <v>1</v>
      </c>
      <c r="K4" s="40">
        <v>5</v>
      </c>
      <c r="L4" s="40">
        <v>8</v>
      </c>
      <c r="M4" s="40">
        <v>0</v>
      </c>
      <c r="N4" s="40">
        <v>0</v>
      </c>
      <c r="O4" s="40">
        <v>0</v>
      </c>
      <c r="P4" s="40">
        <v>0</v>
      </c>
      <c r="Q4" s="40">
        <v>6</v>
      </c>
      <c r="R4" s="40">
        <v>8</v>
      </c>
      <c r="S4" s="40">
        <v>0</v>
      </c>
      <c r="T4" s="40">
        <v>62</v>
      </c>
      <c r="U4" s="40">
        <v>44</v>
      </c>
      <c r="V4" s="40">
        <v>0</v>
      </c>
      <c r="W4" s="40">
        <v>0</v>
      </c>
      <c r="X4" s="40">
        <v>0</v>
      </c>
      <c r="Y4" s="40">
        <v>14</v>
      </c>
      <c r="Z4" s="40">
        <v>9</v>
      </c>
      <c r="AA4" s="40">
        <v>31</v>
      </c>
      <c r="AB4" s="40">
        <v>6</v>
      </c>
      <c r="AC4" s="40">
        <v>3</v>
      </c>
      <c r="AD4" s="40">
        <v>2</v>
      </c>
      <c r="AE4" s="40">
        <v>0</v>
      </c>
      <c r="AF4" s="40">
        <v>43</v>
      </c>
      <c r="AG4" s="40">
        <v>28</v>
      </c>
      <c r="AH4" s="40">
        <v>10</v>
      </c>
      <c r="AI4" s="40">
        <v>0</v>
      </c>
      <c r="AJ4" s="40">
        <v>5</v>
      </c>
      <c r="AK4" s="40">
        <v>0</v>
      </c>
      <c r="AL4" s="40">
        <v>0</v>
      </c>
      <c r="AM4" s="38">
        <v>82</v>
      </c>
      <c r="AN4" s="33">
        <f aca="true" t="shared" si="0" ref="AN4:AN27">SUM(C4:AM4)</f>
        <v>513</v>
      </c>
    </row>
    <row r="5" spans="1:40" ht="21" customHeight="1">
      <c r="A5" s="74"/>
      <c r="B5" s="13" t="s">
        <v>6</v>
      </c>
      <c r="C5" s="41">
        <v>2322.72</v>
      </c>
      <c r="D5" s="10">
        <v>3814.62</v>
      </c>
      <c r="E5" s="10">
        <v>4075.97</v>
      </c>
      <c r="F5" s="10">
        <v>9283.43</v>
      </c>
      <c r="G5" s="10">
        <v>3174.54</v>
      </c>
      <c r="H5" s="10">
        <v>1089.91</v>
      </c>
      <c r="I5" s="10">
        <v>9368.53</v>
      </c>
      <c r="J5" s="10">
        <v>162.95</v>
      </c>
      <c r="K5" s="10">
        <v>884.13</v>
      </c>
      <c r="L5" s="10">
        <v>1452.75</v>
      </c>
      <c r="M5" s="10">
        <v>0</v>
      </c>
      <c r="N5" s="10">
        <v>0</v>
      </c>
      <c r="O5" s="10">
        <v>0</v>
      </c>
      <c r="P5" s="10">
        <v>0</v>
      </c>
      <c r="Q5" s="10">
        <v>945.57</v>
      </c>
      <c r="R5" s="10">
        <v>2858.9</v>
      </c>
      <c r="S5" s="10">
        <v>0</v>
      </c>
      <c r="T5" s="10">
        <v>8976.5</v>
      </c>
      <c r="U5" s="10">
        <v>6884.43</v>
      </c>
      <c r="V5" s="10">
        <v>0</v>
      </c>
      <c r="W5" s="10">
        <v>0</v>
      </c>
      <c r="X5" s="10">
        <v>0</v>
      </c>
      <c r="Y5" s="10">
        <v>1752.76</v>
      </c>
      <c r="Z5" s="10">
        <v>1684.37</v>
      </c>
      <c r="AA5" s="10">
        <v>5314.6</v>
      </c>
      <c r="AB5" s="10">
        <v>1837.76</v>
      </c>
      <c r="AC5" s="10">
        <v>385.87</v>
      </c>
      <c r="AD5" s="10">
        <v>322.99</v>
      </c>
      <c r="AE5" s="10">
        <v>0</v>
      </c>
      <c r="AF5" s="10">
        <v>8136.85</v>
      </c>
      <c r="AG5" s="10">
        <v>3345.97</v>
      </c>
      <c r="AH5" s="10">
        <v>1601.21</v>
      </c>
      <c r="AI5" s="10">
        <v>0</v>
      </c>
      <c r="AJ5" s="10">
        <v>743.6</v>
      </c>
      <c r="AK5" s="10">
        <v>0</v>
      </c>
      <c r="AL5" s="10">
        <v>0</v>
      </c>
      <c r="AM5" s="37">
        <v>7496.86</v>
      </c>
      <c r="AN5" s="24">
        <f t="shared" si="0"/>
        <v>87917.79000000002</v>
      </c>
    </row>
    <row r="6" spans="1:40" ht="21" customHeight="1">
      <c r="A6" s="73" t="s">
        <v>55</v>
      </c>
      <c r="B6" s="12" t="s">
        <v>5</v>
      </c>
      <c r="C6" s="11">
        <v>3</v>
      </c>
      <c r="D6" s="10">
        <v>8</v>
      </c>
      <c r="E6" s="10">
        <v>1</v>
      </c>
      <c r="F6" s="10">
        <v>29</v>
      </c>
      <c r="G6" s="10">
        <v>7</v>
      </c>
      <c r="H6" s="10">
        <v>0</v>
      </c>
      <c r="I6" s="10">
        <v>15</v>
      </c>
      <c r="J6" s="10">
        <v>1</v>
      </c>
      <c r="K6" s="10">
        <v>1</v>
      </c>
      <c r="L6" s="10">
        <v>1</v>
      </c>
      <c r="M6" s="10">
        <v>1</v>
      </c>
      <c r="N6" s="10">
        <v>0</v>
      </c>
      <c r="O6" s="10">
        <v>0</v>
      </c>
      <c r="P6" s="10">
        <v>4</v>
      </c>
      <c r="Q6" s="10">
        <v>6</v>
      </c>
      <c r="R6" s="10">
        <v>5</v>
      </c>
      <c r="S6" s="10">
        <v>0</v>
      </c>
      <c r="T6" s="10">
        <v>15</v>
      </c>
      <c r="U6" s="10">
        <v>21</v>
      </c>
      <c r="V6" s="10">
        <v>0</v>
      </c>
      <c r="W6" s="10">
        <v>0</v>
      </c>
      <c r="X6" s="10">
        <v>0</v>
      </c>
      <c r="Y6" s="10">
        <v>20</v>
      </c>
      <c r="Z6" s="10">
        <v>2</v>
      </c>
      <c r="AA6" s="10">
        <v>27</v>
      </c>
      <c r="AB6" s="10">
        <v>6</v>
      </c>
      <c r="AC6" s="10">
        <v>3</v>
      </c>
      <c r="AD6" s="10">
        <v>2</v>
      </c>
      <c r="AE6" s="10">
        <v>0</v>
      </c>
      <c r="AF6" s="10">
        <v>25</v>
      </c>
      <c r="AG6" s="10">
        <v>29</v>
      </c>
      <c r="AH6" s="10">
        <v>8</v>
      </c>
      <c r="AI6" s="10">
        <v>0</v>
      </c>
      <c r="AJ6" s="10">
        <v>5</v>
      </c>
      <c r="AK6" s="10">
        <v>0</v>
      </c>
      <c r="AL6" s="10">
        <v>0</v>
      </c>
      <c r="AM6" s="19">
        <v>26</v>
      </c>
      <c r="AN6" s="24">
        <f t="shared" si="0"/>
        <v>271</v>
      </c>
    </row>
    <row r="7" spans="1:40" ht="21" customHeight="1">
      <c r="A7" s="74"/>
      <c r="B7" s="13" t="s">
        <v>6</v>
      </c>
      <c r="C7" s="11">
        <v>811.17</v>
      </c>
      <c r="D7" s="10">
        <v>1527.38</v>
      </c>
      <c r="E7" s="10">
        <v>165.55</v>
      </c>
      <c r="F7" s="10">
        <v>6437.46</v>
      </c>
      <c r="G7" s="10">
        <v>2464.15</v>
      </c>
      <c r="H7" s="10">
        <v>0</v>
      </c>
      <c r="I7" s="10">
        <v>2887.64</v>
      </c>
      <c r="J7" s="10">
        <v>162.95</v>
      </c>
      <c r="K7" s="10">
        <v>177.88</v>
      </c>
      <c r="L7" s="10">
        <v>163.49</v>
      </c>
      <c r="M7" s="10">
        <v>165.45</v>
      </c>
      <c r="N7" s="10">
        <v>0</v>
      </c>
      <c r="O7" s="10">
        <v>0</v>
      </c>
      <c r="P7" s="10">
        <v>793.06</v>
      </c>
      <c r="Q7" s="10">
        <v>919.2</v>
      </c>
      <c r="R7" s="10">
        <v>815.81</v>
      </c>
      <c r="S7" s="10">
        <v>0</v>
      </c>
      <c r="T7" s="10">
        <v>2260.19</v>
      </c>
      <c r="U7" s="10">
        <v>3157.01</v>
      </c>
      <c r="V7" s="10">
        <v>0</v>
      </c>
      <c r="W7" s="10">
        <v>0</v>
      </c>
      <c r="X7" s="10">
        <v>0</v>
      </c>
      <c r="Y7" s="10">
        <v>2683.81</v>
      </c>
      <c r="Z7" s="10">
        <v>539.87</v>
      </c>
      <c r="AA7" s="10">
        <v>4855.25</v>
      </c>
      <c r="AB7" s="10">
        <v>350.59</v>
      </c>
      <c r="AC7" s="10">
        <v>443.73</v>
      </c>
      <c r="AD7" s="10">
        <v>345.62</v>
      </c>
      <c r="AE7" s="10">
        <v>0</v>
      </c>
      <c r="AF7" s="10">
        <v>2650.68</v>
      </c>
      <c r="AG7" s="10">
        <v>5114.08</v>
      </c>
      <c r="AH7" s="10">
        <v>1658.19</v>
      </c>
      <c r="AI7" s="10">
        <v>0</v>
      </c>
      <c r="AJ7" s="10">
        <v>806.85</v>
      </c>
      <c r="AK7" s="10">
        <v>0</v>
      </c>
      <c r="AL7" s="10">
        <v>0</v>
      </c>
      <c r="AM7" s="19">
        <v>5176.32</v>
      </c>
      <c r="AN7" s="24">
        <f t="shared" si="0"/>
        <v>47533.38</v>
      </c>
    </row>
    <row r="8" spans="1:40" ht="21" customHeight="1">
      <c r="A8" s="73" t="s">
        <v>56</v>
      </c>
      <c r="B8" s="12" t="s">
        <v>5</v>
      </c>
      <c r="C8" s="11">
        <v>4</v>
      </c>
      <c r="D8" s="10">
        <v>8</v>
      </c>
      <c r="E8" s="10">
        <v>4</v>
      </c>
      <c r="F8" s="10">
        <v>108</v>
      </c>
      <c r="G8" s="10">
        <v>4</v>
      </c>
      <c r="H8" s="10">
        <v>7</v>
      </c>
      <c r="I8" s="10">
        <v>11</v>
      </c>
      <c r="J8" s="10">
        <v>6</v>
      </c>
      <c r="K8" s="10">
        <v>24</v>
      </c>
      <c r="L8" s="10">
        <v>1</v>
      </c>
      <c r="M8" s="10">
        <v>0</v>
      </c>
      <c r="N8" s="10">
        <v>1</v>
      </c>
      <c r="O8" s="10">
        <v>5</v>
      </c>
      <c r="P8" s="10">
        <v>0</v>
      </c>
      <c r="Q8" s="10">
        <v>19</v>
      </c>
      <c r="R8" s="10">
        <v>19</v>
      </c>
      <c r="S8" s="10">
        <v>0</v>
      </c>
      <c r="T8" s="10">
        <v>34</v>
      </c>
      <c r="U8" s="10">
        <v>44</v>
      </c>
      <c r="V8" s="10">
        <v>2</v>
      </c>
      <c r="W8" s="10">
        <v>0</v>
      </c>
      <c r="X8" s="10">
        <v>0</v>
      </c>
      <c r="Y8" s="10">
        <v>41</v>
      </c>
      <c r="Z8" s="10">
        <v>0</v>
      </c>
      <c r="AA8" s="10">
        <v>80</v>
      </c>
      <c r="AB8" s="10">
        <v>17</v>
      </c>
      <c r="AC8" s="10">
        <v>23</v>
      </c>
      <c r="AD8" s="10">
        <v>2</v>
      </c>
      <c r="AE8" s="10">
        <v>0</v>
      </c>
      <c r="AF8" s="10">
        <v>20</v>
      </c>
      <c r="AG8" s="10">
        <v>32</v>
      </c>
      <c r="AH8" s="10">
        <v>0</v>
      </c>
      <c r="AI8" s="10">
        <v>0</v>
      </c>
      <c r="AJ8" s="10">
        <v>4</v>
      </c>
      <c r="AK8" s="10">
        <v>0</v>
      </c>
      <c r="AL8" s="10">
        <v>0</v>
      </c>
      <c r="AM8" s="19">
        <v>46</v>
      </c>
      <c r="AN8" s="24">
        <f t="shared" si="0"/>
        <v>566</v>
      </c>
    </row>
    <row r="9" spans="1:40" ht="21" customHeight="1">
      <c r="A9" s="74"/>
      <c r="B9" s="13" t="s">
        <v>6</v>
      </c>
      <c r="C9" s="11">
        <v>986.59</v>
      </c>
      <c r="D9" s="10">
        <v>2142.56</v>
      </c>
      <c r="E9" s="10">
        <v>1113.49</v>
      </c>
      <c r="F9" s="10">
        <v>21910.96</v>
      </c>
      <c r="G9" s="10">
        <v>1309.12</v>
      </c>
      <c r="H9" s="10">
        <v>1568</v>
      </c>
      <c r="I9" s="10">
        <v>1836.34</v>
      </c>
      <c r="J9" s="10">
        <v>1082.46</v>
      </c>
      <c r="K9" s="10">
        <v>4986.4</v>
      </c>
      <c r="L9" s="10">
        <v>163.49</v>
      </c>
      <c r="M9" s="10">
        <v>0</v>
      </c>
      <c r="N9" s="10">
        <v>244.55</v>
      </c>
      <c r="O9" s="10">
        <v>1092</v>
      </c>
      <c r="P9" s="10">
        <v>0</v>
      </c>
      <c r="Q9" s="10">
        <v>3138.23</v>
      </c>
      <c r="R9" s="10">
        <v>3048.67</v>
      </c>
      <c r="S9" s="10">
        <v>0</v>
      </c>
      <c r="T9" s="10">
        <v>4508.63</v>
      </c>
      <c r="U9" s="10">
        <v>6821.71</v>
      </c>
      <c r="V9" s="10">
        <v>294.83</v>
      </c>
      <c r="W9" s="10">
        <v>0</v>
      </c>
      <c r="X9" s="10">
        <v>0</v>
      </c>
      <c r="Y9" s="10">
        <v>6204.84</v>
      </c>
      <c r="Z9" s="10">
        <v>0</v>
      </c>
      <c r="AA9" s="10">
        <v>10813.88</v>
      </c>
      <c r="AB9" s="10">
        <v>1396.9</v>
      </c>
      <c r="AC9" s="10">
        <v>5968.17</v>
      </c>
      <c r="AD9" s="10">
        <v>339.78</v>
      </c>
      <c r="AE9" s="10">
        <v>0</v>
      </c>
      <c r="AF9" s="10">
        <v>2823.96</v>
      </c>
      <c r="AG9" s="10">
        <v>4916.32</v>
      </c>
      <c r="AH9" s="10">
        <v>0</v>
      </c>
      <c r="AI9" s="10">
        <v>0</v>
      </c>
      <c r="AJ9" s="10">
        <v>594.88</v>
      </c>
      <c r="AK9" s="10">
        <v>0</v>
      </c>
      <c r="AL9" s="10">
        <v>0</v>
      </c>
      <c r="AM9" s="19">
        <v>10607.67</v>
      </c>
      <c r="AN9" s="24">
        <f t="shared" si="0"/>
        <v>99914.43000000001</v>
      </c>
    </row>
    <row r="10" spans="1:40" ht="21" customHeight="1">
      <c r="A10" s="73" t="s">
        <v>57</v>
      </c>
      <c r="B10" s="12" t="s">
        <v>5</v>
      </c>
      <c r="C10" s="11">
        <v>3</v>
      </c>
      <c r="D10" s="10">
        <v>34</v>
      </c>
      <c r="E10" s="10">
        <v>5</v>
      </c>
      <c r="F10" s="10">
        <v>142</v>
      </c>
      <c r="G10" s="10">
        <v>4</v>
      </c>
      <c r="H10" s="10">
        <v>7</v>
      </c>
      <c r="I10" s="10">
        <v>5</v>
      </c>
      <c r="J10" s="10">
        <v>5</v>
      </c>
      <c r="K10" s="10">
        <v>23</v>
      </c>
      <c r="L10" s="10">
        <v>3</v>
      </c>
      <c r="M10" s="10">
        <v>0</v>
      </c>
      <c r="N10" s="10">
        <v>0</v>
      </c>
      <c r="O10" s="10">
        <v>11</v>
      </c>
      <c r="P10" s="10">
        <v>8</v>
      </c>
      <c r="Q10" s="10">
        <v>11</v>
      </c>
      <c r="R10" s="10">
        <v>5</v>
      </c>
      <c r="S10" s="10">
        <v>0</v>
      </c>
      <c r="T10" s="10">
        <v>47</v>
      </c>
      <c r="U10" s="10">
        <v>12</v>
      </c>
      <c r="V10" s="10">
        <v>1</v>
      </c>
      <c r="W10" s="10">
        <v>0</v>
      </c>
      <c r="X10" s="10">
        <v>0</v>
      </c>
      <c r="Y10" s="10">
        <v>1</v>
      </c>
      <c r="Z10" s="10">
        <v>3</v>
      </c>
      <c r="AA10" s="10">
        <v>9</v>
      </c>
      <c r="AB10" s="10">
        <v>7</v>
      </c>
      <c r="AC10" s="10">
        <v>27</v>
      </c>
      <c r="AD10" s="10">
        <v>1</v>
      </c>
      <c r="AE10" s="10">
        <v>0</v>
      </c>
      <c r="AF10" s="10">
        <v>31</v>
      </c>
      <c r="AG10" s="10">
        <v>6</v>
      </c>
      <c r="AH10" s="10">
        <v>4</v>
      </c>
      <c r="AI10" s="10">
        <v>0</v>
      </c>
      <c r="AJ10" s="10">
        <v>1</v>
      </c>
      <c r="AK10" s="10">
        <v>0</v>
      </c>
      <c r="AL10" s="10">
        <v>0</v>
      </c>
      <c r="AM10" s="19">
        <v>34</v>
      </c>
      <c r="AN10" s="24">
        <f t="shared" si="0"/>
        <v>450</v>
      </c>
    </row>
    <row r="11" spans="1:40" ht="21" customHeight="1">
      <c r="A11" s="74"/>
      <c r="B11" s="13" t="s">
        <v>6</v>
      </c>
      <c r="C11" s="11">
        <v>562.02</v>
      </c>
      <c r="D11" s="10">
        <v>2298.51</v>
      </c>
      <c r="E11" s="10">
        <v>1444.81</v>
      </c>
      <c r="F11" s="10">
        <v>22265.16</v>
      </c>
      <c r="G11" s="10">
        <v>957.38</v>
      </c>
      <c r="H11" s="10">
        <v>781.07</v>
      </c>
      <c r="I11" s="10">
        <v>1068.81</v>
      </c>
      <c r="J11" s="10">
        <v>837.12</v>
      </c>
      <c r="K11" s="10">
        <v>3075.62</v>
      </c>
      <c r="L11" s="10">
        <v>592.07</v>
      </c>
      <c r="M11" s="10">
        <v>0</v>
      </c>
      <c r="N11" s="10">
        <v>0</v>
      </c>
      <c r="O11" s="10">
        <v>2189.37</v>
      </c>
      <c r="P11" s="10">
        <v>1334.56</v>
      </c>
      <c r="Q11" s="10">
        <v>1973.64</v>
      </c>
      <c r="R11" s="10">
        <v>801.33</v>
      </c>
      <c r="S11" s="10">
        <v>0</v>
      </c>
      <c r="T11" s="10">
        <v>5363.95</v>
      </c>
      <c r="U11" s="10">
        <v>2161.51</v>
      </c>
      <c r="V11" s="10">
        <v>146.14</v>
      </c>
      <c r="W11" s="10">
        <v>0</v>
      </c>
      <c r="X11" s="10">
        <v>0</v>
      </c>
      <c r="Y11" s="10">
        <v>72.95</v>
      </c>
      <c r="Z11" s="10">
        <v>565.82</v>
      </c>
      <c r="AA11" s="10">
        <v>1626.37</v>
      </c>
      <c r="AB11" s="10">
        <v>1130.16</v>
      </c>
      <c r="AC11" s="10">
        <v>1475.66</v>
      </c>
      <c r="AD11" s="10">
        <v>165.21</v>
      </c>
      <c r="AE11" s="10">
        <v>0</v>
      </c>
      <c r="AF11" s="10">
        <v>5339.86</v>
      </c>
      <c r="AG11" s="10">
        <v>1027.98</v>
      </c>
      <c r="AH11" s="10">
        <v>755.67</v>
      </c>
      <c r="AI11" s="10">
        <v>0</v>
      </c>
      <c r="AJ11" s="10">
        <v>247.81</v>
      </c>
      <c r="AK11" s="10">
        <v>0</v>
      </c>
      <c r="AL11" s="10">
        <v>0</v>
      </c>
      <c r="AM11" s="19">
        <v>5808.02</v>
      </c>
      <c r="AN11" s="24">
        <f t="shared" si="0"/>
        <v>66068.58</v>
      </c>
    </row>
    <row r="12" spans="1:40" ht="21" customHeight="1">
      <c r="A12" s="73" t="s">
        <v>58</v>
      </c>
      <c r="B12" s="12" t="s">
        <v>5</v>
      </c>
      <c r="C12" s="11">
        <v>13</v>
      </c>
      <c r="D12" s="10">
        <v>22</v>
      </c>
      <c r="E12" s="10">
        <v>11</v>
      </c>
      <c r="F12" s="10">
        <v>105</v>
      </c>
      <c r="G12" s="10">
        <v>8</v>
      </c>
      <c r="H12" s="10">
        <v>12</v>
      </c>
      <c r="I12" s="10">
        <v>2</v>
      </c>
      <c r="J12" s="10">
        <v>1</v>
      </c>
      <c r="K12" s="10">
        <v>23</v>
      </c>
      <c r="L12" s="10">
        <v>1</v>
      </c>
      <c r="M12" s="10">
        <v>0</v>
      </c>
      <c r="N12" s="10">
        <v>0</v>
      </c>
      <c r="O12" s="10">
        <v>51</v>
      </c>
      <c r="P12" s="10">
        <v>1</v>
      </c>
      <c r="Q12" s="10">
        <v>2</v>
      </c>
      <c r="R12" s="10">
        <v>4</v>
      </c>
      <c r="S12" s="10">
        <v>0</v>
      </c>
      <c r="T12" s="10">
        <v>16</v>
      </c>
      <c r="U12" s="10">
        <v>9</v>
      </c>
      <c r="V12" s="10">
        <v>16</v>
      </c>
      <c r="W12" s="10">
        <v>0</v>
      </c>
      <c r="X12" s="10">
        <v>0</v>
      </c>
      <c r="Y12" s="10">
        <v>2</v>
      </c>
      <c r="Z12" s="10">
        <v>20</v>
      </c>
      <c r="AA12" s="10">
        <v>28</v>
      </c>
      <c r="AB12" s="10">
        <v>21</v>
      </c>
      <c r="AC12" s="10">
        <v>37</v>
      </c>
      <c r="AD12" s="10">
        <v>11</v>
      </c>
      <c r="AE12" s="10">
        <v>0</v>
      </c>
      <c r="AF12" s="10">
        <v>45</v>
      </c>
      <c r="AG12" s="10">
        <v>13</v>
      </c>
      <c r="AH12" s="10">
        <v>2</v>
      </c>
      <c r="AI12" s="10">
        <v>0</v>
      </c>
      <c r="AJ12" s="10">
        <v>4</v>
      </c>
      <c r="AK12" s="10">
        <v>0</v>
      </c>
      <c r="AL12" s="10">
        <v>0</v>
      </c>
      <c r="AM12" s="37">
        <v>40</v>
      </c>
      <c r="AN12" s="66">
        <f t="shared" si="0"/>
        <v>520</v>
      </c>
    </row>
    <row r="13" spans="1:40" ht="21" customHeight="1">
      <c r="A13" s="74"/>
      <c r="B13" s="13" t="s">
        <v>6</v>
      </c>
      <c r="C13" s="11">
        <v>2721.62</v>
      </c>
      <c r="D13" s="10">
        <v>1929.45</v>
      </c>
      <c r="E13" s="10">
        <v>2129.74</v>
      </c>
      <c r="F13" s="10">
        <v>14509.12</v>
      </c>
      <c r="G13" s="10">
        <v>2621.24</v>
      </c>
      <c r="H13" s="10">
        <v>2714.39</v>
      </c>
      <c r="I13" s="10">
        <v>527.71</v>
      </c>
      <c r="J13" s="10">
        <v>162.95</v>
      </c>
      <c r="K13" s="10">
        <v>3231.44</v>
      </c>
      <c r="L13" s="10">
        <v>144.35</v>
      </c>
      <c r="M13" s="10">
        <v>0</v>
      </c>
      <c r="N13" s="10">
        <v>0</v>
      </c>
      <c r="O13" s="10">
        <v>10976.68</v>
      </c>
      <c r="P13" s="10">
        <v>208.46</v>
      </c>
      <c r="Q13" s="10">
        <v>444.78</v>
      </c>
      <c r="R13" s="10">
        <v>291.75</v>
      </c>
      <c r="S13" s="10">
        <v>0</v>
      </c>
      <c r="T13" s="10">
        <v>2170.02</v>
      </c>
      <c r="U13" s="10">
        <v>1363.37</v>
      </c>
      <c r="V13" s="10">
        <v>2272.28</v>
      </c>
      <c r="W13" s="10">
        <v>0</v>
      </c>
      <c r="X13" s="10">
        <v>0</v>
      </c>
      <c r="Y13" s="10">
        <v>277.42</v>
      </c>
      <c r="Z13" s="10">
        <v>3719.77</v>
      </c>
      <c r="AA13" s="10">
        <v>4824.33</v>
      </c>
      <c r="AB13" s="10">
        <v>2927.6</v>
      </c>
      <c r="AC13" s="10">
        <v>4152.14</v>
      </c>
      <c r="AD13" s="10">
        <v>1802.19</v>
      </c>
      <c r="AE13" s="10">
        <v>0</v>
      </c>
      <c r="AF13" s="10">
        <v>5382.24</v>
      </c>
      <c r="AG13" s="10">
        <v>2008.65</v>
      </c>
      <c r="AH13" s="10">
        <v>363.88</v>
      </c>
      <c r="AI13" s="10">
        <v>0</v>
      </c>
      <c r="AJ13" s="10">
        <v>594.88</v>
      </c>
      <c r="AK13" s="10">
        <v>0</v>
      </c>
      <c r="AL13" s="10">
        <v>0</v>
      </c>
      <c r="AM13" s="37">
        <v>4658.63</v>
      </c>
      <c r="AN13" s="66">
        <f t="shared" si="0"/>
        <v>79131.08</v>
      </c>
    </row>
    <row r="14" spans="1:40" ht="21" customHeight="1">
      <c r="A14" s="73" t="s">
        <v>59</v>
      </c>
      <c r="B14" s="12" t="s">
        <v>5</v>
      </c>
      <c r="C14" s="11">
        <v>11</v>
      </c>
      <c r="D14" s="10">
        <v>7</v>
      </c>
      <c r="E14" s="10">
        <v>9</v>
      </c>
      <c r="F14" s="10">
        <v>85</v>
      </c>
      <c r="G14" s="10">
        <v>19</v>
      </c>
      <c r="H14" s="10">
        <v>21</v>
      </c>
      <c r="I14" s="10">
        <v>14</v>
      </c>
      <c r="J14" s="10">
        <v>0</v>
      </c>
      <c r="K14" s="10">
        <v>1</v>
      </c>
      <c r="L14" s="10">
        <v>1</v>
      </c>
      <c r="M14" s="10">
        <v>0</v>
      </c>
      <c r="N14" s="10">
        <v>0</v>
      </c>
      <c r="O14" s="10">
        <v>41</v>
      </c>
      <c r="P14" s="10">
        <v>6</v>
      </c>
      <c r="Q14" s="10">
        <v>4</v>
      </c>
      <c r="R14" s="10">
        <v>17</v>
      </c>
      <c r="S14" s="10">
        <v>0</v>
      </c>
      <c r="T14" s="10">
        <v>17</v>
      </c>
      <c r="U14" s="10">
        <v>22</v>
      </c>
      <c r="V14" s="10">
        <v>7</v>
      </c>
      <c r="W14" s="10">
        <v>0</v>
      </c>
      <c r="X14" s="10">
        <v>0</v>
      </c>
      <c r="Y14" s="10">
        <v>2</v>
      </c>
      <c r="Z14" s="10">
        <v>12</v>
      </c>
      <c r="AA14" s="10">
        <v>27</v>
      </c>
      <c r="AB14" s="10">
        <v>16</v>
      </c>
      <c r="AC14" s="10">
        <v>40</v>
      </c>
      <c r="AD14" s="10">
        <v>25</v>
      </c>
      <c r="AE14" s="10">
        <v>0</v>
      </c>
      <c r="AF14" s="10">
        <v>39</v>
      </c>
      <c r="AG14" s="10">
        <v>27</v>
      </c>
      <c r="AH14" s="10">
        <v>4</v>
      </c>
      <c r="AI14" s="10">
        <v>0</v>
      </c>
      <c r="AJ14" s="10">
        <v>3</v>
      </c>
      <c r="AK14" s="10">
        <v>0</v>
      </c>
      <c r="AL14" s="10">
        <v>0</v>
      </c>
      <c r="AM14" s="37">
        <v>33</v>
      </c>
      <c r="AN14" s="66">
        <f t="shared" si="0"/>
        <v>510</v>
      </c>
    </row>
    <row r="15" spans="1:40" ht="21" customHeight="1">
      <c r="A15" s="74"/>
      <c r="B15" s="13" t="s">
        <v>6</v>
      </c>
      <c r="C15" s="11">
        <v>1551.55</v>
      </c>
      <c r="D15" s="10">
        <v>859.76</v>
      </c>
      <c r="E15" s="10">
        <v>1909.06</v>
      </c>
      <c r="F15" s="10">
        <v>12520.52</v>
      </c>
      <c r="G15" s="10">
        <v>3738.95</v>
      </c>
      <c r="H15" s="10">
        <v>3797.16</v>
      </c>
      <c r="I15" s="10">
        <v>3127.59</v>
      </c>
      <c r="J15" s="10">
        <v>0</v>
      </c>
      <c r="K15" s="10">
        <v>183.75</v>
      </c>
      <c r="L15" s="10">
        <v>203.65</v>
      </c>
      <c r="M15" s="10">
        <v>0</v>
      </c>
      <c r="N15" s="10">
        <v>0</v>
      </c>
      <c r="O15" s="10">
        <v>5884.46</v>
      </c>
      <c r="P15" s="10">
        <v>1256.22</v>
      </c>
      <c r="Q15" s="10">
        <v>672.73</v>
      </c>
      <c r="R15" s="10">
        <v>5215.87</v>
      </c>
      <c r="S15" s="10">
        <v>0</v>
      </c>
      <c r="T15" s="10">
        <v>2031.55</v>
      </c>
      <c r="U15" s="10">
        <v>3315.83</v>
      </c>
      <c r="V15" s="10">
        <v>879.6</v>
      </c>
      <c r="W15" s="10">
        <v>0</v>
      </c>
      <c r="X15" s="10">
        <v>0</v>
      </c>
      <c r="Y15" s="10">
        <v>404.58</v>
      </c>
      <c r="Z15" s="10">
        <v>2051.78</v>
      </c>
      <c r="AA15" s="10">
        <v>4444.01</v>
      </c>
      <c r="AB15" s="10">
        <v>2279.32</v>
      </c>
      <c r="AC15" s="10">
        <v>4385.3</v>
      </c>
      <c r="AD15" s="10">
        <v>4072</v>
      </c>
      <c r="AE15" s="10">
        <v>0</v>
      </c>
      <c r="AF15" s="10">
        <v>6095.37</v>
      </c>
      <c r="AG15" s="10">
        <v>2891.54</v>
      </c>
      <c r="AH15" s="10">
        <v>753.95</v>
      </c>
      <c r="AI15" s="10">
        <v>0</v>
      </c>
      <c r="AJ15" s="10">
        <v>459.33</v>
      </c>
      <c r="AK15" s="10">
        <v>0</v>
      </c>
      <c r="AL15" s="10">
        <v>0</v>
      </c>
      <c r="AM15" s="19">
        <v>4797.6</v>
      </c>
      <c r="AN15" s="24">
        <f t="shared" si="0"/>
        <v>79783.03000000001</v>
      </c>
    </row>
    <row r="16" spans="1:41" ht="21" customHeight="1">
      <c r="A16" s="73" t="s">
        <v>60</v>
      </c>
      <c r="B16" s="12" t="s">
        <v>5</v>
      </c>
      <c r="C16" s="52">
        <v>5</v>
      </c>
      <c r="D16" s="53">
        <v>6</v>
      </c>
      <c r="E16" s="53">
        <v>8</v>
      </c>
      <c r="F16" s="53">
        <v>45</v>
      </c>
      <c r="G16" s="53">
        <v>10</v>
      </c>
      <c r="H16" s="53">
        <v>23</v>
      </c>
      <c r="I16" s="53">
        <v>13</v>
      </c>
      <c r="J16" s="53">
        <v>3</v>
      </c>
      <c r="K16" s="53">
        <v>4</v>
      </c>
      <c r="L16" s="53">
        <v>2</v>
      </c>
      <c r="M16" s="53">
        <v>0</v>
      </c>
      <c r="N16" s="53">
        <v>8</v>
      </c>
      <c r="O16" s="53">
        <v>19</v>
      </c>
      <c r="P16" s="53">
        <v>11</v>
      </c>
      <c r="Q16" s="53">
        <v>4</v>
      </c>
      <c r="R16" s="53">
        <v>3</v>
      </c>
      <c r="S16" s="53">
        <v>0</v>
      </c>
      <c r="T16" s="53">
        <v>42</v>
      </c>
      <c r="U16" s="53">
        <v>15</v>
      </c>
      <c r="V16" s="53">
        <v>7</v>
      </c>
      <c r="W16" s="53">
        <v>0</v>
      </c>
      <c r="X16" s="53">
        <v>0</v>
      </c>
      <c r="Y16" s="53">
        <v>16</v>
      </c>
      <c r="Z16" s="53">
        <v>5</v>
      </c>
      <c r="AA16" s="53">
        <v>14</v>
      </c>
      <c r="AB16" s="53">
        <v>6</v>
      </c>
      <c r="AC16" s="53">
        <v>0</v>
      </c>
      <c r="AD16" s="53">
        <v>26</v>
      </c>
      <c r="AE16" s="53">
        <v>0</v>
      </c>
      <c r="AF16" s="53">
        <v>11</v>
      </c>
      <c r="AG16" s="53">
        <v>18</v>
      </c>
      <c r="AH16" s="53">
        <v>4</v>
      </c>
      <c r="AI16" s="53">
        <v>0</v>
      </c>
      <c r="AJ16" s="53">
        <v>4</v>
      </c>
      <c r="AK16" s="53">
        <v>0</v>
      </c>
      <c r="AL16" s="54">
        <v>0</v>
      </c>
      <c r="AM16" s="61">
        <v>39</v>
      </c>
      <c r="AN16" s="24">
        <f t="shared" si="0"/>
        <v>371</v>
      </c>
      <c r="AO16" s="44"/>
    </row>
    <row r="17" spans="1:41" ht="21" customHeight="1">
      <c r="A17" s="74"/>
      <c r="B17" s="13" t="s">
        <v>6</v>
      </c>
      <c r="C17" s="55">
        <v>1252.71</v>
      </c>
      <c r="D17" s="56">
        <v>1615.14</v>
      </c>
      <c r="E17" s="56">
        <v>2614.84</v>
      </c>
      <c r="F17" s="56">
        <v>7236.42</v>
      </c>
      <c r="G17" s="56">
        <v>1779.66</v>
      </c>
      <c r="H17" s="56">
        <v>2368.81</v>
      </c>
      <c r="I17" s="56">
        <v>2874.57</v>
      </c>
      <c r="J17" s="56">
        <v>490.8</v>
      </c>
      <c r="K17" s="56">
        <v>727.14</v>
      </c>
      <c r="L17" s="56">
        <v>348</v>
      </c>
      <c r="M17" s="56">
        <v>0</v>
      </c>
      <c r="N17" s="56">
        <v>1643.55</v>
      </c>
      <c r="O17" s="56">
        <v>3660.05</v>
      </c>
      <c r="P17" s="56">
        <v>971.08</v>
      </c>
      <c r="Q17" s="56">
        <v>564</v>
      </c>
      <c r="R17" s="56">
        <v>471.24</v>
      </c>
      <c r="S17" s="56">
        <v>0</v>
      </c>
      <c r="T17" s="56">
        <v>6873.4</v>
      </c>
      <c r="U17" s="56">
        <v>2399.91</v>
      </c>
      <c r="V17" s="56">
        <v>1011.56</v>
      </c>
      <c r="W17" s="56">
        <v>0</v>
      </c>
      <c r="X17" s="56">
        <v>0</v>
      </c>
      <c r="Y17" s="56">
        <v>2447.16</v>
      </c>
      <c r="Z17" s="56">
        <v>777.35</v>
      </c>
      <c r="AA17" s="56">
        <v>2296.28</v>
      </c>
      <c r="AB17" s="56">
        <v>986.24</v>
      </c>
      <c r="AC17" s="56">
        <v>0</v>
      </c>
      <c r="AD17" s="56">
        <v>4503.88</v>
      </c>
      <c r="AE17" s="56">
        <v>0</v>
      </c>
      <c r="AF17" s="56">
        <v>1405.26</v>
      </c>
      <c r="AG17" s="56">
        <v>1880.5</v>
      </c>
      <c r="AH17" s="56">
        <v>706.38</v>
      </c>
      <c r="AI17" s="56">
        <v>0</v>
      </c>
      <c r="AJ17" s="56">
        <v>594.88</v>
      </c>
      <c r="AK17" s="56">
        <v>0</v>
      </c>
      <c r="AL17" s="62">
        <v>0</v>
      </c>
      <c r="AM17" s="60">
        <v>8124.38</v>
      </c>
      <c r="AN17" s="24">
        <f t="shared" si="0"/>
        <v>62625.189999999995</v>
      </c>
      <c r="AO17" s="44"/>
    </row>
    <row r="18" spans="1:40" ht="21" customHeight="1">
      <c r="A18" s="73" t="s">
        <v>61</v>
      </c>
      <c r="B18" s="12" t="s">
        <v>5</v>
      </c>
      <c r="C18" s="41">
        <v>21</v>
      </c>
      <c r="D18" s="10">
        <v>9</v>
      </c>
      <c r="E18" s="10">
        <v>10</v>
      </c>
      <c r="F18" s="10">
        <v>52</v>
      </c>
      <c r="G18" s="10">
        <v>18</v>
      </c>
      <c r="H18" s="10">
        <v>3</v>
      </c>
      <c r="I18" s="10">
        <v>10</v>
      </c>
      <c r="J18" s="10">
        <v>6</v>
      </c>
      <c r="K18" s="10">
        <v>5</v>
      </c>
      <c r="L18" s="10">
        <v>1</v>
      </c>
      <c r="M18" s="10">
        <v>1</v>
      </c>
      <c r="N18" s="10">
        <v>5</v>
      </c>
      <c r="O18" s="10">
        <v>19</v>
      </c>
      <c r="P18" s="10">
        <v>10</v>
      </c>
      <c r="Q18" s="10">
        <v>2</v>
      </c>
      <c r="R18" s="10">
        <v>16</v>
      </c>
      <c r="S18" s="10">
        <v>0</v>
      </c>
      <c r="T18" s="10">
        <v>16</v>
      </c>
      <c r="U18" s="10">
        <v>19</v>
      </c>
      <c r="V18" s="10">
        <v>3</v>
      </c>
      <c r="W18" s="10">
        <v>0</v>
      </c>
      <c r="X18" s="10">
        <v>0</v>
      </c>
      <c r="Y18" s="10">
        <v>11</v>
      </c>
      <c r="Z18" s="10">
        <v>3</v>
      </c>
      <c r="AA18" s="10">
        <v>27</v>
      </c>
      <c r="AB18" s="10">
        <v>24</v>
      </c>
      <c r="AC18" s="10">
        <v>0</v>
      </c>
      <c r="AD18" s="10">
        <v>0</v>
      </c>
      <c r="AE18" s="10">
        <v>0</v>
      </c>
      <c r="AF18" s="10">
        <v>14</v>
      </c>
      <c r="AG18" s="10">
        <v>64</v>
      </c>
      <c r="AH18" s="10">
        <v>0</v>
      </c>
      <c r="AI18" s="10">
        <v>0</v>
      </c>
      <c r="AJ18" s="10">
        <v>5</v>
      </c>
      <c r="AK18" s="10">
        <v>0</v>
      </c>
      <c r="AL18" s="10">
        <v>0</v>
      </c>
      <c r="AM18" s="37">
        <v>27</v>
      </c>
      <c r="AN18" s="24">
        <f t="shared" si="0"/>
        <v>401</v>
      </c>
    </row>
    <row r="19" spans="1:40" ht="21" customHeight="1">
      <c r="A19" s="74"/>
      <c r="B19" s="13" t="s">
        <v>6</v>
      </c>
      <c r="C19">
        <v>1557.43</v>
      </c>
      <c r="D19" s="51">
        <v>1718.85</v>
      </c>
      <c r="E19" s="51">
        <v>3175.45</v>
      </c>
      <c r="F19" s="51">
        <v>7461.53</v>
      </c>
      <c r="G19" s="51">
        <v>4142.79</v>
      </c>
      <c r="H19" s="51">
        <v>152</v>
      </c>
      <c r="I19" s="51">
        <v>2351.87</v>
      </c>
      <c r="J19" s="51">
        <v>923.47</v>
      </c>
      <c r="K19" s="51">
        <v>872.33</v>
      </c>
      <c r="L19" s="51">
        <v>152.78</v>
      </c>
      <c r="M19" s="51">
        <v>114.37</v>
      </c>
      <c r="N19" s="51">
        <v>868.86</v>
      </c>
      <c r="O19" s="51">
        <v>3458.95</v>
      </c>
      <c r="P19" s="51">
        <v>610.04</v>
      </c>
      <c r="Q19" s="51">
        <v>331.61</v>
      </c>
      <c r="R19" s="51">
        <v>2933.66</v>
      </c>
      <c r="S19" s="51">
        <v>0</v>
      </c>
      <c r="T19" s="51">
        <v>2242.22</v>
      </c>
      <c r="U19" s="51">
        <v>1794.92</v>
      </c>
      <c r="V19" s="51">
        <v>435</v>
      </c>
      <c r="W19" s="51">
        <v>0</v>
      </c>
      <c r="X19" s="51">
        <v>0</v>
      </c>
      <c r="Y19" s="51">
        <v>1929.27</v>
      </c>
      <c r="Z19" s="51">
        <v>542.09</v>
      </c>
      <c r="AA19" s="51">
        <v>3656.02</v>
      </c>
      <c r="AB19" s="51">
        <v>4283.09</v>
      </c>
      <c r="AC19" s="51">
        <v>0</v>
      </c>
      <c r="AD19" s="51">
        <v>0</v>
      </c>
      <c r="AE19" s="51">
        <v>0</v>
      </c>
      <c r="AF19" s="51">
        <v>1018.01</v>
      </c>
      <c r="AG19" s="51">
        <v>10247.23</v>
      </c>
      <c r="AH19" s="51">
        <v>0</v>
      </c>
      <c r="AI19" s="51">
        <v>0</v>
      </c>
      <c r="AJ19" s="51">
        <v>743.6</v>
      </c>
      <c r="AK19" s="51">
        <v>0</v>
      </c>
      <c r="AL19" s="51">
        <v>0</v>
      </c>
      <c r="AM19">
        <v>5993.74</v>
      </c>
      <c r="AN19" s="24">
        <f t="shared" si="0"/>
        <v>63711.17999999999</v>
      </c>
    </row>
    <row r="20" spans="1:40" ht="21" customHeight="1">
      <c r="A20" s="73" t="s">
        <v>62</v>
      </c>
      <c r="B20" s="12" t="s">
        <v>5</v>
      </c>
      <c r="C20" s="11">
        <v>4</v>
      </c>
      <c r="D20" s="10">
        <v>2</v>
      </c>
      <c r="E20" s="10">
        <v>1</v>
      </c>
      <c r="F20" s="10">
        <v>88</v>
      </c>
      <c r="G20" s="10">
        <v>8</v>
      </c>
      <c r="H20" s="10">
        <v>0</v>
      </c>
      <c r="I20" s="10">
        <v>22</v>
      </c>
      <c r="J20" s="10">
        <v>5</v>
      </c>
      <c r="K20" s="10">
        <v>3</v>
      </c>
      <c r="L20" s="10">
        <v>0</v>
      </c>
      <c r="M20" s="10">
        <v>0</v>
      </c>
      <c r="N20" s="10">
        <v>2</v>
      </c>
      <c r="O20" s="10">
        <v>10</v>
      </c>
      <c r="P20" s="10">
        <v>1</v>
      </c>
      <c r="Q20" s="10">
        <v>13</v>
      </c>
      <c r="R20" s="10">
        <v>2</v>
      </c>
      <c r="S20" s="10">
        <v>0</v>
      </c>
      <c r="T20" s="10">
        <v>14</v>
      </c>
      <c r="U20" s="10">
        <v>24</v>
      </c>
      <c r="V20" s="10">
        <v>5</v>
      </c>
      <c r="W20" s="10">
        <v>0</v>
      </c>
      <c r="X20" s="10">
        <v>0</v>
      </c>
      <c r="Y20" s="10">
        <v>1</v>
      </c>
      <c r="Z20" s="10">
        <v>6</v>
      </c>
      <c r="AA20" s="10">
        <v>17</v>
      </c>
      <c r="AB20" s="10">
        <v>41</v>
      </c>
      <c r="AC20" s="10">
        <v>3</v>
      </c>
      <c r="AD20" s="10">
        <v>0</v>
      </c>
      <c r="AE20" s="10">
        <v>0</v>
      </c>
      <c r="AF20" s="10">
        <v>8</v>
      </c>
      <c r="AG20" s="10">
        <v>28</v>
      </c>
      <c r="AH20" s="10">
        <v>0</v>
      </c>
      <c r="AI20" s="10">
        <v>0</v>
      </c>
      <c r="AJ20" s="10">
        <v>0</v>
      </c>
      <c r="AK20" s="10">
        <v>1</v>
      </c>
      <c r="AL20" s="10">
        <v>0</v>
      </c>
      <c r="AM20" s="37">
        <v>25</v>
      </c>
      <c r="AN20" s="66">
        <f t="shared" si="0"/>
        <v>334</v>
      </c>
    </row>
    <row r="21" spans="1:40" ht="21" customHeight="1">
      <c r="A21" s="74"/>
      <c r="B21" s="13" t="s">
        <v>6</v>
      </c>
      <c r="C21" s="11">
        <v>1521.13</v>
      </c>
      <c r="D21" s="10">
        <v>1955.37</v>
      </c>
      <c r="E21" s="10">
        <v>993.73</v>
      </c>
      <c r="F21" s="10">
        <v>15286.65</v>
      </c>
      <c r="G21" s="10">
        <v>3942.99</v>
      </c>
      <c r="H21" s="10">
        <v>0</v>
      </c>
      <c r="I21" s="10">
        <v>2737.63</v>
      </c>
      <c r="J21" s="10">
        <v>855.35</v>
      </c>
      <c r="K21" s="10">
        <v>5057.99</v>
      </c>
      <c r="L21" s="10">
        <v>0</v>
      </c>
      <c r="M21" s="10">
        <v>0</v>
      </c>
      <c r="N21" s="10">
        <v>406.77</v>
      </c>
      <c r="O21" s="10">
        <v>2080.6</v>
      </c>
      <c r="P21" s="10">
        <v>68.45</v>
      </c>
      <c r="Q21" s="10">
        <v>2744.48</v>
      </c>
      <c r="R21" s="10">
        <v>1232.63</v>
      </c>
      <c r="S21" s="10">
        <v>0</v>
      </c>
      <c r="T21" s="10">
        <v>2278.42</v>
      </c>
      <c r="U21" s="10">
        <v>1869.09</v>
      </c>
      <c r="V21" s="10">
        <v>852.16</v>
      </c>
      <c r="W21" s="10">
        <v>0</v>
      </c>
      <c r="X21" s="10">
        <v>0</v>
      </c>
      <c r="Y21" s="10">
        <v>154.34</v>
      </c>
      <c r="Z21" s="10">
        <v>3700.02</v>
      </c>
      <c r="AA21" s="10">
        <v>2518.51</v>
      </c>
      <c r="AB21" s="10">
        <v>6698.01</v>
      </c>
      <c r="AC21" s="10">
        <v>439.21</v>
      </c>
      <c r="AD21" s="10">
        <v>0</v>
      </c>
      <c r="AE21" s="10">
        <v>0</v>
      </c>
      <c r="AF21" s="10">
        <v>711.99</v>
      </c>
      <c r="AG21" s="10">
        <v>4868.06</v>
      </c>
      <c r="AH21" s="10">
        <v>0</v>
      </c>
      <c r="AI21" s="10">
        <v>0</v>
      </c>
      <c r="AJ21" s="10">
        <v>0</v>
      </c>
      <c r="AK21" s="10">
        <v>161.97</v>
      </c>
      <c r="AL21" s="10">
        <v>0</v>
      </c>
      <c r="AM21" s="37">
        <v>5618.64</v>
      </c>
      <c r="AN21" s="66">
        <f t="shared" si="0"/>
        <v>68754.18999999999</v>
      </c>
    </row>
    <row r="22" spans="1:40" ht="21" customHeight="1">
      <c r="A22" s="73" t="s">
        <v>63</v>
      </c>
      <c r="B22" s="12" t="s">
        <v>5</v>
      </c>
      <c r="C22" s="11">
        <v>4</v>
      </c>
      <c r="D22" s="10">
        <v>1</v>
      </c>
      <c r="E22" s="10">
        <v>4</v>
      </c>
      <c r="F22" s="10">
        <v>97</v>
      </c>
      <c r="G22" s="10">
        <v>7</v>
      </c>
      <c r="H22" s="10">
        <v>7</v>
      </c>
      <c r="I22" s="10">
        <v>5</v>
      </c>
      <c r="J22" s="10">
        <v>7</v>
      </c>
      <c r="K22" s="10">
        <v>44</v>
      </c>
      <c r="L22" s="10">
        <v>2</v>
      </c>
      <c r="M22" s="10">
        <v>1</v>
      </c>
      <c r="N22" s="10">
        <v>1</v>
      </c>
      <c r="O22" s="10">
        <v>4</v>
      </c>
      <c r="P22" s="10">
        <v>3</v>
      </c>
      <c r="Q22" s="10">
        <v>5</v>
      </c>
      <c r="R22" s="10">
        <v>2</v>
      </c>
      <c r="S22" s="10">
        <v>0</v>
      </c>
      <c r="T22" s="10">
        <v>28</v>
      </c>
      <c r="U22" s="10">
        <v>14</v>
      </c>
      <c r="V22" s="10">
        <v>3</v>
      </c>
      <c r="W22" s="10">
        <v>8</v>
      </c>
      <c r="X22" s="10">
        <v>0</v>
      </c>
      <c r="Y22" s="10">
        <v>1</v>
      </c>
      <c r="Z22" s="10">
        <v>1</v>
      </c>
      <c r="AA22" s="10">
        <v>44</v>
      </c>
      <c r="AB22" s="10">
        <v>24</v>
      </c>
      <c r="AC22" s="10">
        <v>28</v>
      </c>
      <c r="AD22" s="10">
        <v>0</v>
      </c>
      <c r="AE22" s="10">
        <v>0</v>
      </c>
      <c r="AF22" s="10">
        <v>13</v>
      </c>
      <c r="AG22" s="10">
        <v>43</v>
      </c>
      <c r="AH22" s="10">
        <v>12</v>
      </c>
      <c r="AI22" s="10">
        <v>0</v>
      </c>
      <c r="AJ22" s="10">
        <v>14</v>
      </c>
      <c r="AK22" s="10">
        <v>3</v>
      </c>
      <c r="AL22" s="10">
        <v>0</v>
      </c>
      <c r="AM22" s="37">
        <v>27</v>
      </c>
      <c r="AN22" s="66">
        <f t="shared" si="0"/>
        <v>457</v>
      </c>
    </row>
    <row r="23" spans="1:40" ht="21" customHeight="1">
      <c r="A23" s="74"/>
      <c r="B23" s="13" t="s">
        <v>6</v>
      </c>
      <c r="C23" s="11">
        <v>1099.48</v>
      </c>
      <c r="D23" s="10">
        <v>247.1</v>
      </c>
      <c r="E23" s="10">
        <v>1333.54</v>
      </c>
      <c r="F23" s="10">
        <v>15031.42</v>
      </c>
      <c r="G23" s="10">
        <v>1895.71</v>
      </c>
      <c r="H23" s="10">
        <v>492.77</v>
      </c>
      <c r="I23" s="10">
        <v>960.08</v>
      </c>
      <c r="J23" s="10">
        <v>1188.52</v>
      </c>
      <c r="K23" s="10">
        <v>6270.63</v>
      </c>
      <c r="L23" s="10">
        <v>425.07</v>
      </c>
      <c r="M23" s="10">
        <v>3311.13</v>
      </c>
      <c r="N23" s="10">
        <v>186.23</v>
      </c>
      <c r="O23" s="10">
        <v>1005.79</v>
      </c>
      <c r="P23" s="10">
        <v>210.67</v>
      </c>
      <c r="Q23" s="10">
        <v>796.97</v>
      </c>
      <c r="R23" s="10">
        <v>327.89</v>
      </c>
      <c r="S23" s="10">
        <v>0</v>
      </c>
      <c r="T23" s="10">
        <v>3471.15</v>
      </c>
      <c r="U23" s="10">
        <v>1772.77</v>
      </c>
      <c r="V23" s="10">
        <v>519.82</v>
      </c>
      <c r="W23" s="10">
        <v>952.73</v>
      </c>
      <c r="X23" s="10">
        <v>0</v>
      </c>
      <c r="Y23" s="10">
        <v>167.89</v>
      </c>
      <c r="Z23" s="10">
        <v>192.16</v>
      </c>
      <c r="AA23" s="10">
        <v>4284.06</v>
      </c>
      <c r="AB23" s="10">
        <v>4061.51</v>
      </c>
      <c r="AC23" s="10">
        <v>2588.12</v>
      </c>
      <c r="AD23" s="10">
        <v>0</v>
      </c>
      <c r="AE23" s="10">
        <v>0</v>
      </c>
      <c r="AF23" s="10">
        <v>4231.94</v>
      </c>
      <c r="AG23" s="10">
        <v>4695.47</v>
      </c>
      <c r="AH23" s="10">
        <v>10600.96</v>
      </c>
      <c r="AI23" s="10">
        <v>0</v>
      </c>
      <c r="AJ23" s="10">
        <v>2418.02</v>
      </c>
      <c r="AK23" s="10">
        <v>478.36</v>
      </c>
      <c r="AL23" s="10">
        <v>0</v>
      </c>
      <c r="AM23" s="37">
        <v>4561.45</v>
      </c>
      <c r="AN23" s="66">
        <f t="shared" si="0"/>
        <v>79779.41000000002</v>
      </c>
    </row>
    <row r="24" spans="1:40" ht="21" customHeight="1">
      <c r="A24" s="73" t="s">
        <v>64</v>
      </c>
      <c r="B24" s="12" t="s">
        <v>5</v>
      </c>
      <c r="C24" s="11">
        <v>4</v>
      </c>
      <c r="D24" s="10">
        <v>4</v>
      </c>
      <c r="E24" s="10">
        <v>3</v>
      </c>
      <c r="F24" s="10">
        <v>168</v>
      </c>
      <c r="G24" s="10">
        <v>14</v>
      </c>
      <c r="H24" s="10">
        <v>3</v>
      </c>
      <c r="I24" s="10">
        <v>3</v>
      </c>
      <c r="J24" s="10">
        <v>1</v>
      </c>
      <c r="K24" s="10">
        <v>1</v>
      </c>
      <c r="L24" s="10">
        <v>2</v>
      </c>
      <c r="M24" s="10">
        <v>0</v>
      </c>
      <c r="N24" s="10">
        <v>16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37">
        <v>0</v>
      </c>
      <c r="AN24" s="66">
        <f t="shared" si="0"/>
        <v>219</v>
      </c>
    </row>
    <row r="25" spans="1:40" ht="21" customHeight="1">
      <c r="A25" s="74"/>
      <c r="B25" s="13" t="s">
        <v>6</v>
      </c>
      <c r="C25" s="11">
        <v>1107.99</v>
      </c>
      <c r="D25" s="10">
        <v>927.43</v>
      </c>
      <c r="E25" s="10">
        <v>2689.16</v>
      </c>
      <c r="F25" s="10">
        <v>16586.07</v>
      </c>
      <c r="G25" s="10">
        <v>2651.31</v>
      </c>
      <c r="H25" s="10">
        <v>773.72</v>
      </c>
      <c r="I25" s="10">
        <v>704.12</v>
      </c>
      <c r="J25" s="10">
        <v>188.48</v>
      </c>
      <c r="K25" s="10">
        <v>162.21</v>
      </c>
      <c r="L25" s="10">
        <v>288.7</v>
      </c>
      <c r="M25" s="10">
        <v>0</v>
      </c>
      <c r="N25" s="10">
        <v>2899.14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37">
        <v>0</v>
      </c>
      <c r="AN25" s="66">
        <f t="shared" si="0"/>
        <v>28978.33</v>
      </c>
    </row>
    <row r="26" spans="1:41" s="9" customFormat="1" ht="21" customHeight="1">
      <c r="A26" s="73" t="s">
        <v>65</v>
      </c>
      <c r="B26" s="94" t="s">
        <v>5</v>
      </c>
      <c r="C26" s="11">
        <v>11</v>
      </c>
      <c r="D26" s="10">
        <v>11</v>
      </c>
      <c r="E26" s="10">
        <v>2</v>
      </c>
      <c r="F26" s="10">
        <v>72</v>
      </c>
      <c r="G26" s="10">
        <v>2</v>
      </c>
      <c r="H26" s="10">
        <v>9</v>
      </c>
      <c r="I26" s="10">
        <v>11</v>
      </c>
      <c r="J26" s="10">
        <v>0</v>
      </c>
      <c r="K26" s="10">
        <v>1</v>
      </c>
      <c r="L26" s="10">
        <v>0</v>
      </c>
      <c r="M26" s="10">
        <v>0</v>
      </c>
      <c r="N26" s="10">
        <v>1</v>
      </c>
      <c r="O26" s="10">
        <v>9</v>
      </c>
      <c r="P26" s="10">
        <v>1</v>
      </c>
      <c r="Q26" s="10">
        <v>0</v>
      </c>
      <c r="R26" s="10">
        <v>10</v>
      </c>
      <c r="S26" s="10">
        <v>0</v>
      </c>
      <c r="T26" s="10">
        <v>56</v>
      </c>
      <c r="U26" s="10">
        <v>6</v>
      </c>
      <c r="V26" s="10">
        <v>22</v>
      </c>
      <c r="W26" s="10">
        <v>0</v>
      </c>
      <c r="X26" s="10">
        <v>0</v>
      </c>
      <c r="Y26" s="10">
        <v>5</v>
      </c>
      <c r="Z26" s="10">
        <v>50</v>
      </c>
      <c r="AA26" s="10">
        <v>23</v>
      </c>
      <c r="AB26" s="10">
        <v>2</v>
      </c>
      <c r="AC26" s="10">
        <v>21</v>
      </c>
      <c r="AD26" s="10">
        <v>0</v>
      </c>
      <c r="AE26" s="10">
        <v>0</v>
      </c>
      <c r="AF26" s="10">
        <v>29</v>
      </c>
      <c r="AG26" s="10">
        <v>27</v>
      </c>
      <c r="AH26" s="10">
        <v>1</v>
      </c>
      <c r="AI26" s="10">
        <v>0</v>
      </c>
      <c r="AJ26" s="10">
        <v>15</v>
      </c>
      <c r="AK26" s="10">
        <v>0</v>
      </c>
      <c r="AL26" s="10">
        <v>0</v>
      </c>
      <c r="AM26" s="37">
        <v>27</v>
      </c>
      <c r="AN26" s="66">
        <f t="shared" si="0"/>
        <v>424</v>
      </c>
      <c r="AO26"/>
    </row>
    <row r="27" spans="1:41" s="9" customFormat="1" ht="21" customHeight="1" thickBot="1">
      <c r="A27" s="74"/>
      <c r="B27" s="95" t="s">
        <v>6</v>
      </c>
      <c r="C27" s="11">
        <v>4072.67</v>
      </c>
      <c r="D27" s="10">
        <v>2991.27</v>
      </c>
      <c r="E27" s="10">
        <v>442.6</v>
      </c>
      <c r="F27" s="10">
        <v>10122.43</v>
      </c>
      <c r="G27" s="10">
        <v>2413.7</v>
      </c>
      <c r="H27" s="10">
        <v>2134.7</v>
      </c>
      <c r="I27" s="10">
        <v>3249.42</v>
      </c>
      <c r="J27" s="10">
        <v>0</v>
      </c>
      <c r="K27" s="10">
        <v>135.85</v>
      </c>
      <c r="L27" s="10">
        <v>0</v>
      </c>
      <c r="M27" s="10">
        <v>0</v>
      </c>
      <c r="N27" s="10">
        <v>155.73</v>
      </c>
      <c r="O27" s="10">
        <v>2927.87</v>
      </c>
      <c r="P27" s="10">
        <v>68.45</v>
      </c>
      <c r="Q27" s="10">
        <v>0</v>
      </c>
      <c r="R27" s="10">
        <v>1546.55</v>
      </c>
      <c r="S27" s="10">
        <v>0</v>
      </c>
      <c r="T27" s="10">
        <v>9169.61</v>
      </c>
      <c r="U27" s="10">
        <v>1300.99</v>
      </c>
      <c r="V27" s="10">
        <v>3857.85</v>
      </c>
      <c r="W27" s="10">
        <v>0</v>
      </c>
      <c r="X27" s="10">
        <v>0</v>
      </c>
      <c r="Y27" s="10">
        <v>824.63</v>
      </c>
      <c r="Z27" s="10">
        <v>13972.62</v>
      </c>
      <c r="AA27" s="10">
        <v>2465.01</v>
      </c>
      <c r="AB27" s="10">
        <v>338.85</v>
      </c>
      <c r="AC27" s="10">
        <v>3069.91</v>
      </c>
      <c r="AD27" s="10">
        <v>0</v>
      </c>
      <c r="AE27" s="10">
        <v>0</v>
      </c>
      <c r="AF27" s="10">
        <v>6589.13</v>
      </c>
      <c r="AG27" s="10">
        <v>4155.62</v>
      </c>
      <c r="AH27" s="10">
        <v>160.23</v>
      </c>
      <c r="AI27" s="10">
        <v>0</v>
      </c>
      <c r="AJ27" s="10">
        <v>2358.08</v>
      </c>
      <c r="AK27" s="10">
        <v>0</v>
      </c>
      <c r="AL27" s="10">
        <v>0</v>
      </c>
      <c r="AM27" s="37">
        <v>4511.03</v>
      </c>
      <c r="AN27" s="66">
        <f t="shared" si="0"/>
        <v>83034.79999999999</v>
      </c>
      <c r="AO27"/>
    </row>
    <row r="28" spans="1:40" ht="21" customHeight="1">
      <c r="A28" s="77" t="s">
        <v>7</v>
      </c>
      <c r="B28" s="78"/>
      <c r="C28" s="69">
        <f aca="true" t="shared" si="1" ref="C28:L28">C4+C6+C8+C10+C12+C14+C16+C18+C20+C22+C24+C26</f>
        <v>95</v>
      </c>
      <c r="D28" s="69">
        <f t="shared" si="1"/>
        <v>124</v>
      </c>
      <c r="E28" s="69">
        <f t="shared" si="1"/>
        <v>74</v>
      </c>
      <c r="F28" s="69">
        <f t="shared" si="1"/>
        <v>1038</v>
      </c>
      <c r="G28" s="69">
        <f t="shared" si="1"/>
        <v>111</v>
      </c>
      <c r="H28" s="69">
        <f t="shared" si="1"/>
        <v>97</v>
      </c>
      <c r="I28" s="69">
        <f t="shared" si="1"/>
        <v>155</v>
      </c>
      <c r="J28" s="69">
        <f t="shared" si="1"/>
        <v>36</v>
      </c>
      <c r="K28" s="69">
        <f t="shared" si="1"/>
        <v>135</v>
      </c>
      <c r="L28" s="69">
        <f t="shared" si="1"/>
        <v>22</v>
      </c>
      <c r="M28" s="69">
        <f aca="true" t="shared" si="2" ref="M28:AD28">M4+M6+M8+M10+M12+M14+M16+M18+M20+M22+M24+M26</f>
        <v>3</v>
      </c>
      <c r="N28" s="69">
        <f t="shared" si="2"/>
        <v>34</v>
      </c>
      <c r="O28" s="69">
        <f t="shared" si="2"/>
        <v>169</v>
      </c>
      <c r="P28" s="69">
        <f>P4+P6+P8+P10+P12+P14+P16+P18+P20+P22+P24+P26</f>
        <v>45</v>
      </c>
      <c r="Q28" s="69">
        <f t="shared" si="2"/>
        <v>72</v>
      </c>
      <c r="R28" s="69">
        <f t="shared" si="2"/>
        <v>91</v>
      </c>
      <c r="S28" s="69">
        <f t="shared" si="2"/>
        <v>0</v>
      </c>
      <c r="T28" s="69">
        <f t="shared" si="2"/>
        <v>347</v>
      </c>
      <c r="U28" s="69">
        <f t="shared" si="2"/>
        <v>230</v>
      </c>
      <c r="V28" s="69">
        <f t="shared" si="2"/>
        <v>66</v>
      </c>
      <c r="W28" s="69">
        <f t="shared" si="2"/>
        <v>8</v>
      </c>
      <c r="X28" s="69">
        <f t="shared" si="2"/>
        <v>0</v>
      </c>
      <c r="Y28" s="69">
        <f t="shared" si="2"/>
        <v>114</v>
      </c>
      <c r="Z28" s="69">
        <f t="shared" si="2"/>
        <v>111</v>
      </c>
      <c r="AA28" s="69">
        <f t="shared" si="2"/>
        <v>327</v>
      </c>
      <c r="AB28" s="69">
        <f t="shared" si="2"/>
        <v>170</v>
      </c>
      <c r="AC28" s="69">
        <f t="shared" si="2"/>
        <v>185</v>
      </c>
      <c r="AD28" s="69">
        <f t="shared" si="2"/>
        <v>69</v>
      </c>
      <c r="AE28" s="69">
        <f aca="true" t="shared" si="3" ref="AE28:AM28">AE4+AE6+AE8+AE10+AE12+AE14+AE16+AE18+AE20+AE22+AE24+AE26</f>
        <v>0</v>
      </c>
      <c r="AF28" s="69">
        <f t="shared" si="3"/>
        <v>278</v>
      </c>
      <c r="AG28" s="69">
        <f t="shared" si="3"/>
        <v>315</v>
      </c>
      <c r="AH28" s="69">
        <f t="shared" si="3"/>
        <v>45</v>
      </c>
      <c r="AI28" s="69">
        <f t="shared" si="3"/>
        <v>0</v>
      </c>
      <c r="AJ28" s="69">
        <f t="shared" si="3"/>
        <v>60</v>
      </c>
      <c r="AK28" s="69">
        <f t="shared" si="3"/>
        <v>4</v>
      </c>
      <c r="AL28" s="69">
        <f t="shared" si="3"/>
        <v>0</v>
      </c>
      <c r="AM28" s="72">
        <f t="shared" si="3"/>
        <v>406</v>
      </c>
      <c r="AN28" s="96">
        <f>SUM(AN4+AN6+AN8+AN10+AN12+AN14+AN16+AN18+AN20+AN22+AN24+AN26)</f>
        <v>5036</v>
      </c>
    </row>
    <row r="29" spans="1:40" ht="21" customHeight="1" thickBot="1">
      <c r="A29" s="75" t="s">
        <v>8</v>
      </c>
      <c r="B29" s="76"/>
      <c r="C29" s="26">
        <f aca="true" t="shared" si="4" ref="C29:L29">C5+C7+C9+C11+C13+C15+C17+C19+C21+C23+C25+C27</f>
        <v>19567.08</v>
      </c>
      <c r="D29" s="26">
        <f t="shared" si="4"/>
        <v>22027.44</v>
      </c>
      <c r="E29" s="26">
        <f t="shared" si="4"/>
        <v>22087.94</v>
      </c>
      <c r="F29" s="26">
        <f t="shared" si="4"/>
        <v>158651.16999999998</v>
      </c>
      <c r="G29" s="26">
        <f t="shared" si="4"/>
        <v>31091.54</v>
      </c>
      <c r="H29" s="26">
        <f t="shared" si="4"/>
        <v>15872.529999999999</v>
      </c>
      <c r="I29" s="26">
        <f t="shared" si="4"/>
        <v>31694.309999999998</v>
      </c>
      <c r="J29" s="26">
        <f t="shared" si="4"/>
        <v>6055.049999999999</v>
      </c>
      <c r="K29" s="26">
        <f t="shared" si="4"/>
        <v>25765.37</v>
      </c>
      <c r="L29" s="26">
        <f t="shared" si="4"/>
        <v>3934.3500000000004</v>
      </c>
      <c r="M29" s="26">
        <f aca="true" t="shared" si="5" ref="M29:AD29">M5+M7+M9+M11+M13+M15+M17+M19+M21+M23+M25+M27</f>
        <v>3590.9500000000003</v>
      </c>
      <c r="N29" s="26">
        <f t="shared" si="5"/>
        <v>6404.83</v>
      </c>
      <c r="O29" s="26">
        <f t="shared" si="5"/>
        <v>33275.77</v>
      </c>
      <c r="P29" s="26">
        <f t="shared" si="5"/>
        <v>5520.99</v>
      </c>
      <c r="Q29" s="26">
        <f t="shared" si="5"/>
        <v>12531.21</v>
      </c>
      <c r="R29" s="26">
        <f t="shared" si="5"/>
        <v>19544.3</v>
      </c>
      <c r="S29" s="26">
        <f t="shared" si="5"/>
        <v>0</v>
      </c>
      <c r="T29" s="26">
        <f t="shared" si="5"/>
        <v>49345.64</v>
      </c>
      <c r="U29" s="26">
        <f t="shared" si="5"/>
        <v>32841.54</v>
      </c>
      <c r="V29" s="26">
        <f t="shared" si="5"/>
        <v>10269.24</v>
      </c>
      <c r="W29" s="26">
        <f t="shared" si="5"/>
        <v>952.73</v>
      </c>
      <c r="X29" s="26">
        <f t="shared" si="5"/>
        <v>0</v>
      </c>
      <c r="Y29" s="26">
        <f t="shared" si="5"/>
        <v>16919.65</v>
      </c>
      <c r="Z29" s="26">
        <f t="shared" si="5"/>
        <v>27745.850000000002</v>
      </c>
      <c r="AA29" s="26">
        <f t="shared" si="5"/>
        <v>47098.32</v>
      </c>
      <c r="AB29" s="26">
        <f t="shared" si="5"/>
        <v>26290.03</v>
      </c>
      <c r="AC29" s="26">
        <f t="shared" si="5"/>
        <v>22908.109999999997</v>
      </c>
      <c r="AD29" s="26">
        <f t="shared" si="5"/>
        <v>11551.67</v>
      </c>
      <c r="AE29" s="26">
        <f aca="true" t="shared" si="6" ref="AE29:AM29">AE5+AE7+AE9+AE11+AE13+AE15+AE17+AE19+AE21+AE23+AE25+AE27</f>
        <v>0</v>
      </c>
      <c r="AF29" s="26">
        <f t="shared" si="6"/>
        <v>44385.29</v>
      </c>
      <c r="AG29" s="26">
        <f t="shared" si="6"/>
        <v>45151.420000000006</v>
      </c>
      <c r="AH29" s="26">
        <f t="shared" si="6"/>
        <v>16600.469999999998</v>
      </c>
      <c r="AI29" s="26">
        <f t="shared" si="6"/>
        <v>0</v>
      </c>
      <c r="AJ29" s="26">
        <f t="shared" si="6"/>
        <v>9561.93</v>
      </c>
      <c r="AK29" s="26">
        <f t="shared" si="6"/>
        <v>640.33</v>
      </c>
      <c r="AL29" s="26">
        <f t="shared" si="6"/>
        <v>0</v>
      </c>
      <c r="AM29" s="48">
        <f t="shared" si="6"/>
        <v>67354.34</v>
      </c>
      <c r="AN29" s="97">
        <f>SUM(AN5+AN7+AN9+AN11+AN13+AN15+AN17+AN19+AN21+AN23+AN25+AN27)</f>
        <v>847231.3900000001</v>
      </c>
    </row>
    <row r="35" ht="17.25" thickBot="1"/>
    <row r="36" spans="1:40" ht="24.75" customHeight="1" thickBot="1">
      <c r="A36" s="82"/>
      <c r="B36" s="83"/>
      <c r="C36" s="91" t="s">
        <v>37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3"/>
    </row>
    <row r="37" spans="1:40" ht="24.75" customHeight="1" thickBot="1">
      <c r="A37" s="84"/>
      <c r="B37" s="85"/>
      <c r="C37" s="27" t="s">
        <v>1</v>
      </c>
      <c r="D37" s="28" t="s">
        <v>2</v>
      </c>
      <c r="E37" s="28" t="s">
        <v>3</v>
      </c>
      <c r="F37" s="28" t="s">
        <v>12</v>
      </c>
      <c r="G37" s="28" t="s">
        <v>13</v>
      </c>
      <c r="H37" s="28" t="s">
        <v>14</v>
      </c>
      <c r="I37" s="28" t="s">
        <v>15</v>
      </c>
      <c r="J37" s="28" t="s">
        <v>16</v>
      </c>
      <c r="K37" s="28" t="s">
        <v>41</v>
      </c>
      <c r="L37" s="28" t="s">
        <v>42</v>
      </c>
      <c r="M37" s="28" t="s">
        <v>17</v>
      </c>
      <c r="N37" s="28" t="s">
        <v>18</v>
      </c>
      <c r="O37" s="28" t="s">
        <v>36</v>
      </c>
      <c r="P37" s="28" t="s">
        <v>19</v>
      </c>
      <c r="Q37" s="28" t="s">
        <v>35</v>
      </c>
      <c r="R37" s="28" t="s">
        <v>20</v>
      </c>
      <c r="S37" s="28" t="s">
        <v>21</v>
      </c>
      <c r="T37" s="28" t="s">
        <v>22</v>
      </c>
      <c r="U37" s="28" t="s">
        <v>34</v>
      </c>
      <c r="V37" s="28" t="s">
        <v>23</v>
      </c>
      <c r="W37" s="28" t="s">
        <v>24</v>
      </c>
      <c r="X37" s="28" t="s">
        <v>33</v>
      </c>
      <c r="Y37" s="28" t="s">
        <v>25</v>
      </c>
      <c r="Z37" s="28" t="s">
        <v>32</v>
      </c>
      <c r="AA37" s="28" t="s">
        <v>26</v>
      </c>
      <c r="AB37" s="28" t="s">
        <v>27</v>
      </c>
      <c r="AC37" s="28" t="s">
        <v>28</v>
      </c>
      <c r="AD37" s="28" t="s">
        <v>31</v>
      </c>
      <c r="AE37" s="28" t="s">
        <v>43</v>
      </c>
      <c r="AF37" s="28" t="s">
        <v>44</v>
      </c>
      <c r="AG37" s="28" t="s">
        <v>45</v>
      </c>
      <c r="AH37" s="28" t="s">
        <v>46</v>
      </c>
      <c r="AI37" s="28" t="s">
        <v>47</v>
      </c>
      <c r="AJ37" s="28" t="s">
        <v>48</v>
      </c>
      <c r="AK37" s="28" t="s">
        <v>49</v>
      </c>
      <c r="AL37" s="28" t="s">
        <v>50</v>
      </c>
      <c r="AM37" s="29" t="s">
        <v>30</v>
      </c>
      <c r="AN37" s="30" t="s">
        <v>4</v>
      </c>
    </row>
    <row r="38" spans="1:40" ht="21" customHeight="1">
      <c r="A38" s="73" t="s">
        <v>53</v>
      </c>
      <c r="B38" s="34" t="s">
        <v>5</v>
      </c>
      <c r="C38" s="39">
        <v>5</v>
      </c>
      <c r="D38" s="40">
        <v>1</v>
      </c>
      <c r="E38" s="40">
        <v>0</v>
      </c>
      <c r="F38" s="40">
        <v>53</v>
      </c>
      <c r="G38" s="40">
        <v>12</v>
      </c>
      <c r="H38" s="40">
        <v>25</v>
      </c>
      <c r="I38" s="40">
        <v>19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4</v>
      </c>
      <c r="AA38" s="40">
        <v>119</v>
      </c>
      <c r="AB38" s="40">
        <v>0</v>
      </c>
      <c r="AC38" s="40">
        <v>3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38">
        <v>16</v>
      </c>
      <c r="AN38" s="33">
        <f>SUM(C38:AM38)</f>
        <v>257</v>
      </c>
    </row>
    <row r="39" spans="1:40" ht="21" customHeight="1">
      <c r="A39" s="74"/>
      <c r="B39" s="13" t="s">
        <v>6</v>
      </c>
      <c r="C39" s="41">
        <v>637.43</v>
      </c>
      <c r="D39" s="10">
        <v>124.26</v>
      </c>
      <c r="E39" s="10">
        <v>0</v>
      </c>
      <c r="F39" s="10">
        <v>3797.71</v>
      </c>
      <c r="G39" s="10">
        <v>1179.28</v>
      </c>
      <c r="H39" s="10">
        <v>2928.14</v>
      </c>
      <c r="I39" s="10">
        <v>1169.12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245.82</v>
      </c>
      <c r="AA39" s="10">
        <v>7127.53</v>
      </c>
      <c r="AB39" s="10">
        <v>0</v>
      </c>
      <c r="AC39" s="10">
        <v>201.1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37">
        <v>1623.8</v>
      </c>
      <c r="AN39" s="24">
        <f aca="true" t="shared" si="7" ref="AN39:AN61">SUM(C39:AM39)</f>
        <v>19034.189999999995</v>
      </c>
    </row>
    <row r="40" spans="1:40" ht="21" customHeight="1">
      <c r="A40" s="73" t="s">
        <v>55</v>
      </c>
      <c r="B40" s="12" t="s">
        <v>5</v>
      </c>
      <c r="C40" s="11">
        <v>0</v>
      </c>
      <c r="D40" s="10">
        <v>0</v>
      </c>
      <c r="E40" s="10">
        <v>1</v>
      </c>
      <c r="F40" s="10">
        <v>67</v>
      </c>
      <c r="G40" s="10">
        <v>91</v>
      </c>
      <c r="H40" s="10">
        <v>13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23</v>
      </c>
      <c r="AA40" s="10">
        <v>80</v>
      </c>
      <c r="AB40" s="10">
        <v>0</v>
      </c>
      <c r="AC40" s="10">
        <v>11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9">
        <v>3</v>
      </c>
      <c r="AN40" s="24">
        <f t="shared" si="7"/>
        <v>290</v>
      </c>
    </row>
    <row r="41" spans="1:40" ht="21" customHeight="1">
      <c r="A41" s="74"/>
      <c r="B41" s="13" t="s">
        <v>6</v>
      </c>
      <c r="C41" s="11">
        <v>0</v>
      </c>
      <c r="D41" s="10">
        <v>0</v>
      </c>
      <c r="E41" s="10">
        <v>83.3</v>
      </c>
      <c r="F41" s="10">
        <v>4334.14</v>
      </c>
      <c r="G41" s="10">
        <v>5119.83</v>
      </c>
      <c r="H41" s="10">
        <v>1389.22</v>
      </c>
      <c r="I41" s="10">
        <v>63.84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1548.3</v>
      </c>
      <c r="AA41" s="10">
        <v>4896.44</v>
      </c>
      <c r="AB41" s="10">
        <v>0</v>
      </c>
      <c r="AC41" s="10">
        <v>833.74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9">
        <v>207.2</v>
      </c>
      <c r="AN41" s="24">
        <f t="shared" si="7"/>
        <v>18476.010000000002</v>
      </c>
    </row>
    <row r="42" spans="1:40" ht="21" customHeight="1">
      <c r="A42" s="73" t="s">
        <v>56</v>
      </c>
      <c r="B42" s="12" t="s">
        <v>5</v>
      </c>
      <c r="C42" s="11">
        <v>0</v>
      </c>
      <c r="D42" s="10">
        <v>0</v>
      </c>
      <c r="E42" s="10">
        <v>0</v>
      </c>
      <c r="F42" s="10">
        <v>44</v>
      </c>
      <c r="G42" s="10">
        <v>65</v>
      </c>
      <c r="H42" s="10">
        <v>17</v>
      </c>
      <c r="I42" s="10">
        <v>3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2</v>
      </c>
      <c r="AA42" s="10">
        <v>56</v>
      </c>
      <c r="AB42" s="10">
        <v>0</v>
      </c>
      <c r="AC42" s="10">
        <v>19</v>
      </c>
      <c r="AD42" s="10">
        <v>0</v>
      </c>
      <c r="AE42" s="10">
        <v>0</v>
      </c>
      <c r="AF42" s="10">
        <v>3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9">
        <v>152</v>
      </c>
      <c r="AN42" s="24">
        <f t="shared" si="7"/>
        <v>361</v>
      </c>
    </row>
    <row r="43" spans="1:40" ht="21" customHeight="1">
      <c r="A43" s="74"/>
      <c r="B43" s="13" t="s">
        <v>6</v>
      </c>
      <c r="C43" s="11">
        <v>0</v>
      </c>
      <c r="D43" s="10">
        <v>0</v>
      </c>
      <c r="E43" s="10">
        <v>0</v>
      </c>
      <c r="F43" s="10">
        <v>3016.62</v>
      </c>
      <c r="G43" s="10">
        <v>4065.57</v>
      </c>
      <c r="H43" s="10">
        <v>2148.22</v>
      </c>
      <c r="I43" s="10">
        <v>446.59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102.28</v>
      </c>
      <c r="AA43" s="10">
        <v>3844.51</v>
      </c>
      <c r="AB43" s="10">
        <v>0</v>
      </c>
      <c r="AC43" s="10">
        <v>1430.24</v>
      </c>
      <c r="AD43" s="10">
        <v>0</v>
      </c>
      <c r="AE43" s="10">
        <v>0</v>
      </c>
      <c r="AF43" s="10">
        <v>183.85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9">
        <v>10284.46</v>
      </c>
      <c r="AN43" s="24">
        <f t="shared" si="7"/>
        <v>25522.34</v>
      </c>
    </row>
    <row r="44" spans="1:40" ht="21" customHeight="1">
      <c r="A44" s="73" t="s">
        <v>57</v>
      </c>
      <c r="B44" s="12" t="s">
        <v>5</v>
      </c>
      <c r="C44" s="11">
        <v>1</v>
      </c>
      <c r="D44" s="10">
        <v>0</v>
      </c>
      <c r="E44" s="10">
        <v>3</v>
      </c>
      <c r="F44" s="10">
        <v>118</v>
      </c>
      <c r="G44" s="10">
        <v>35</v>
      </c>
      <c r="H44" s="10">
        <v>7</v>
      </c>
      <c r="I44" s="10">
        <v>3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1</v>
      </c>
      <c r="AB44" s="10">
        <v>0</v>
      </c>
      <c r="AC44" s="10">
        <v>10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9">
        <v>66</v>
      </c>
      <c r="AN44" s="24">
        <f t="shared" si="7"/>
        <v>244</v>
      </c>
    </row>
    <row r="45" spans="1:40" ht="21" customHeight="1">
      <c r="A45" s="74"/>
      <c r="B45" s="13" t="s">
        <v>6</v>
      </c>
      <c r="C45" s="11">
        <v>162.15</v>
      </c>
      <c r="D45" s="10">
        <v>0</v>
      </c>
      <c r="E45" s="10">
        <v>2369.27</v>
      </c>
      <c r="F45" s="10">
        <v>7469.87</v>
      </c>
      <c r="G45" s="10">
        <v>2352.73</v>
      </c>
      <c r="H45" s="10">
        <v>810.06</v>
      </c>
      <c r="I45" s="10">
        <v>441.41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55.65</v>
      </c>
      <c r="AB45" s="10">
        <v>0</v>
      </c>
      <c r="AC45" s="10">
        <v>718.52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9">
        <v>4469.52</v>
      </c>
      <c r="AN45" s="24">
        <f t="shared" si="7"/>
        <v>18849.18</v>
      </c>
    </row>
    <row r="46" spans="1:40" ht="21" customHeight="1">
      <c r="A46" s="73" t="s">
        <v>58</v>
      </c>
      <c r="B46" s="12" t="s">
        <v>5</v>
      </c>
      <c r="C46" s="11">
        <v>1</v>
      </c>
      <c r="D46" s="10">
        <v>12</v>
      </c>
      <c r="E46" s="10">
        <v>0</v>
      </c>
      <c r="F46" s="10">
        <v>289</v>
      </c>
      <c r="G46" s="10">
        <v>24</v>
      </c>
      <c r="H46" s="10">
        <v>17</v>
      </c>
      <c r="I46" s="10">
        <v>1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1</v>
      </c>
      <c r="AA46" s="10">
        <v>0</v>
      </c>
      <c r="AB46" s="10">
        <v>0</v>
      </c>
      <c r="AC46" s="10">
        <v>3</v>
      </c>
      <c r="AD46" s="10">
        <v>0</v>
      </c>
      <c r="AE46" s="10">
        <v>0</v>
      </c>
      <c r="AF46" s="10">
        <v>1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37">
        <v>28</v>
      </c>
      <c r="AN46" s="65">
        <f t="shared" si="7"/>
        <v>377</v>
      </c>
    </row>
    <row r="47" spans="1:40" ht="21" customHeight="1">
      <c r="A47" s="74"/>
      <c r="B47" s="13" t="s">
        <v>6</v>
      </c>
      <c r="C47" s="11">
        <v>161.84</v>
      </c>
      <c r="D47" s="10">
        <v>797.57</v>
      </c>
      <c r="E47" s="10">
        <v>0</v>
      </c>
      <c r="F47" s="10">
        <v>19154.81</v>
      </c>
      <c r="G47" s="10">
        <v>1618.19</v>
      </c>
      <c r="H47" s="10">
        <v>1693.39</v>
      </c>
      <c r="I47" s="10">
        <v>185.11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56.24</v>
      </c>
      <c r="AA47" s="10">
        <v>0</v>
      </c>
      <c r="AB47" s="10">
        <v>0</v>
      </c>
      <c r="AC47" s="10">
        <v>237.24</v>
      </c>
      <c r="AD47" s="10">
        <v>0</v>
      </c>
      <c r="AE47" s="10">
        <v>0</v>
      </c>
      <c r="AF47" s="10">
        <v>171.24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9">
        <v>1865.93</v>
      </c>
      <c r="AN47" s="24">
        <f t="shared" si="7"/>
        <v>25941.560000000005</v>
      </c>
    </row>
    <row r="48" spans="1:40" ht="21" customHeight="1">
      <c r="A48" s="73" t="s">
        <v>59</v>
      </c>
      <c r="B48" s="12" t="s">
        <v>5</v>
      </c>
      <c r="C48" s="11">
        <v>0</v>
      </c>
      <c r="D48" s="10">
        <v>36</v>
      </c>
      <c r="E48" s="10">
        <v>0</v>
      </c>
      <c r="F48" s="10">
        <v>281</v>
      </c>
      <c r="G48" s="10">
        <v>18</v>
      </c>
      <c r="H48" s="10">
        <v>13</v>
      </c>
      <c r="I48" s="10">
        <v>2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23</v>
      </c>
      <c r="AB48" s="10">
        <v>0</v>
      </c>
      <c r="AC48" s="10">
        <v>0</v>
      </c>
      <c r="AD48" s="10">
        <v>0</v>
      </c>
      <c r="AE48" s="10">
        <v>0</v>
      </c>
      <c r="AF48" s="10">
        <v>8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9">
        <v>45</v>
      </c>
      <c r="AN48" s="24">
        <f t="shared" si="7"/>
        <v>426</v>
      </c>
    </row>
    <row r="49" spans="1:40" ht="21" customHeight="1">
      <c r="A49" s="74"/>
      <c r="B49" s="13" t="s">
        <v>6</v>
      </c>
      <c r="C49" s="11">
        <v>0</v>
      </c>
      <c r="D49" s="10">
        <v>2266.71</v>
      </c>
      <c r="E49" s="10">
        <v>0</v>
      </c>
      <c r="F49" s="10">
        <v>18689.67</v>
      </c>
      <c r="G49" s="10">
        <v>1642.55</v>
      </c>
      <c r="H49" s="10">
        <v>1396.32</v>
      </c>
      <c r="I49" s="10">
        <v>363.07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1351.55</v>
      </c>
      <c r="AB49" s="10">
        <v>0</v>
      </c>
      <c r="AC49" s="10">
        <v>0</v>
      </c>
      <c r="AD49" s="10">
        <v>0</v>
      </c>
      <c r="AE49" s="10">
        <v>0</v>
      </c>
      <c r="AF49" s="10">
        <v>506.96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9">
        <v>2943.2</v>
      </c>
      <c r="AN49" s="24">
        <f t="shared" si="7"/>
        <v>29160.029999999995</v>
      </c>
    </row>
    <row r="50" spans="1:41" ht="21" customHeight="1">
      <c r="A50" s="73" t="s">
        <v>60</v>
      </c>
      <c r="B50" s="35" t="s">
        <v>5</v>
      </c>
      <c r="C50" s="52">
        <v>0</v>
      </c>
      <c r="D50" s="53">
        <v>68</v>
      </c>
      <c r="E50" s="53">
        <v>1</v>
      </c>
      <c r="F50" s="53">
        <v>183</v>
      </c>
      <c r="G50" s="53">
        <v>33</v>
      </c>
      <c r="H50" s="53">
        <v>6</v>
      </c>
      <c r="I50" s="53">
        <v>2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10</v>
      </c>
      <c r="AB50" s="53">
        <v>0</v>
      </c>
      <c r="AC50" s="53">
        <v>0</v>
      </c>
      <c r="AD50" s="53">
        <v>0</v>
      </c>
      <c r="AE50" s="53">
        <v>0</v>
      </c>
      <c r="AF50" s="53">
        <v>29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4">
        <v>52</v>
      </c>
      <c r="AN50" s="24">
        <f t="shared" si="7"/>
        <v>384</v>
      </c>
      <c r="AO50" s="44"/>
    </row>
    <row r="51" spans="1:41" ht="21" customHeight="1">
      <c r="A51" s="74"/>
      <c r="B51" s="36" t="s">
        <v>6</v>
      </c>
      <c r="C51" s="55">
        <v>0</v>
      </c>
      <c r="D51" s="56">
        <v>4269.56</v>
      </c>
      <c r="E51" s="56">
        <v>59.25</v>
      </c>
      <c r="F51" s="56">
        <v>11821.42</v>
      </c>
      <c r="G51" s="56">
        <v>4442.12</v>
      </c>
      <c r="H51" s="56">
        <v>821.07</v>
      </c>
      <c r="I51" s="56">
        <v>165.13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563.85</v>
      </c>
      <c r="AB51" s="56">
        <v>0</v>
      </c>
      <c r="AC51" s="56">
        <v>0</v>
      </c>
      <c r="AD51" s="56">
        <v>0</v>
      </c>
      <c r="AE51" s="56">
        <v>0</v>
      </c>
      <c r="AF51" s="56">
        <v>1761.52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7">
        <v>3380.89</v>
      </c>
      <c r="AN51" s="24">
        <f t="shared" si="7"/>
        <v>27284.809999999998</v>
      </c>
      <c r="AO51" s="44"/>
    </row>
    <row r="52" spans="1:40" ht="21" customHeight="1">
      <c r="A52" s="73" t="s">
        <v>61</v>
      </c>
      <c r="B52" s="35" t="s">
        <v>5</v>
      </c>
      <c r="C52" s="58">
        <v>1</v>
      </c>
      <c r="D52" s="59">
        <v>48</v>
      </c>
      <c r="E52" s="59">
        <v>0</v>
      </c>
      <c r="F52" s="59">
        <v>163</v>
      </c>
      <c r="G52" s="59">
        <v>70</v>
      </c>
      <c r="H52" s="59">
        <v>2</v>
      </c>
      <c r="I52" s="59">
        <v>1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51</v>
      </c>
      <c r="AB52" s="59">
        <v>96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60">
        <v>51</v>
      </c>
      <c r="AN52" s="24">
        <f t="shared" si="7"/>
        <v>483</v>
      </c>
    </row>
    <row r="53" spans="1:40" ht="21" customHeight="1">
      <c r="A53" s="74"/>
      <c r="B53" s="36" t="s">
        <v>6</v>
      </c>
      <c r="C53">
        <v>125.33</v>
      </c>
      <c r="D53" s="51">
        <v>3319.02</v>
      </c>
      <c r="E53" s="51">
        <v>0</v>
      </c>
      <c r="F53" s="51">
        <v>10999.8</v>
      </c>
      <c r="G53" s="51">
        <v>5931.91</v>
      </c>
      <c r="H53" s="51">
        <v>216.8</v>
      </c>
      <c r="I53" s="51">
        <v>148.06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2928.95</v>
      </c>
      <c r="AB53" s="51">
        <v>5630.01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>
        <v>3432.08</v>
      </c>
      <c r="AN53" s="24">
        <f t="shared" si="7"/>
        <v>32731.96</v>
      </c>
    </row>
    <row r="54" spans="1:40" ht="21" customHeight="1">
      <c r="A54" s="73" t="s">
        <v>62</v>
      </c>
      <c r="B54" s="12" t="s">
        <v>5</v>
      </c>
      <c r="C54" s="11">
        <v>0</v>
      </c>
      <c r="D54" s="10">
        <v>6</v>
      </c>
      <c r="E54" s="10">
        <v>0</v>
      </c>
      <c r="F54" s="10">
        <v>61</v>
      </c>
      <c r="G54" s="10">
        <v>51</v>
      </c>
      <c r="H54" s="10">
        <v>10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3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1</v>
      </c>
      <c r="AB54" s="10">
        <v>59</v>
      </c>
      <c r="AC54" s="10">
        <v>17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37">
        <v>70</v>
      </c>
      <c r="AN54" s="66">
        <f t="shared" si="7"/>
        <v>279</v>
      </c>
    </row>
    <row r="55" spans="1:40" ht="21" customHeight="1">
      <c r="A55" s="74"/>
      <c r="B55" s="13" t="s">
        <v>6</v>
      </c>
      <c r="C55" s="11">
        <v>0</v>
      </c>
      <c r="D55" s="10">
        <v>400.48</v>
      </c>
      <c r="E55" s="10">
        <v>0</v>
      </c>
      <c r="F55" s="10">
        <v>5269.4</v>
      </c>
      <c r="G55" s="10">
        <v>4370.84</v>
      </c>
      <c r="H55" s="10">
        <v>1000.39</v>
      </c>
      <c r="I55" s="10">
        <v>145.64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247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268.7</v>
      </c>
      <c r="AB55" s="10">
        <v>3616.55</v>
      </c>
      <c r="AC55" s="10">
        <v>1123.33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37">
        <v>4843.69</v>
      </c>
      <c r="AN55" s="66">
        <f t="shared" si="7"/>
        <v>21286.02</v>
      </c>
    </row>
    <row r="56" spans="1:40" ht="21" customHeight="1">
      <c r="A56" s="73" t="s">
        <v>63</v>
      </c>
      <c r="B56" s="12" t="s">
        <v>5</v>
      </c>
      <c r="C56" s="11">
        <v>0</v>
      </c>
      <c r="D56" s="10">
        <v>4</v>
      </c>
      <c r="E56" s="10">
        <v>0</v>
      </c>
      <c r="F56" s="10">
        <v>20</v>
      </c>
      <c r="G56" s="10">
        <v>31</v>
      </c>
      <c r="H56" s="10">
        <v>3</v>
      </c>
      <c r="I56" s="10">
        <v>1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6</v>
      </c>
      <c r="R56" s="10">
        <v>0</v>
      </c>
      <c r="S56" s="10">
        <v>0</v>
      </c>
      <c r="T56" s="10">
        <v>0</v>
      </c>
      <c r="U56" s="10">
        <v>36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1</v>
      </c>
      <c r="AB56" s="10">
        <v>1</v>
      </c>
      <c r="AC56" s="10">
        <v>1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37">
        <v>12</v>
      </c>
      <c r="AN56" s="66">
        <f t="shared" si="7"/>
        <v>116</v>
      </c>
    </row>
    <row r="57" spans="1:40" ht="21" customHeight="1">
      <c r="A57" s="74"/>
      <c r="B57" s="13" t="s">
        <v>6</v>
      </c>
      <c r="C57" s="11">
        <v>0</v>
      </c>
      <c r="D57" s="10">
        <v>271.46</v>
      </c>
      <c r="E57" s="10">
        <v>0</v>
      </c>
      <c r="F57" s="10">
        <v>1576.27</v>
      </c>
      <c r="G57" s="10">
        <v>2185.53</v>
      </c>
      <c r="H57" s="10">
        <v>457.1</v>
      </c>
      <c r="I57" s="10">
        <v>147.53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413.39</v>
      </c>
      <c r="R57" s="10">
        <v>0</v>
      </c>
      <c r="S57" s="10">
        <v>0</v>
      </c>
      <c r="T57" s="10">
        <v>0</v>
      </c>
      <c r="U57" s="10">
        <v>2407.24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59.44</v>
      </c>
      <c r="AB57" s="10">
        <v>52.52</v>
      </c>
      <c r="AC57" s="10">
        <v>63.89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37">
        <v>863.51</v>
      </c>
      <c r="AN57" s="66">
        <f t="shared" si="7"/>
        <v>8497.880000000001</v>
      </c>
    </row>
    <row r="58" spans="1:40" ht="21" customHeight="1">
      <c r="A58" s="73" t="s">
        <v>64</v>
      </c>
      <c r="B58" s="12" t="s">
        <v>5</v>
      </c>
      <c r="C58" s="11">
        <v>0</v>
      </c>
      <c r="D58" s="10">
        <v>5</v>
      </c>
      <c r="E58" s="10">
        <v>5</v>
      </c>
      <c r="F58" s="10">
        <v>16</v>
      </c>
      <c r="G58" s="10">
        <v>26</v>
      </c>
      <c r="H58" s="10">
        <v>4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37">
        <v>0</v>
      </c>
      <c r="AN58" s="66">
        <f t="shared" si="7"/>
        <v>56</v>
      </c>
    </row>
    <row r="59" spans="1:40" ht="21" customHeight="1">
      <c r="A59" s="74"/>
      <c r="B59" s="13" t="s">
        <v>6</v>
      </c>
      <c r="C59" s="11">
        <v>0</v>
      </c>
      <c r="D59" s="10">
        <v>307.73</v>
      </c>
      <c r="E59" s="10">
        <v>281.21</v>
      </c>
      <c r="F59" s="10">
        <v>1267.18</v>
      </c>
      <c r="G59" s="10">
        <v>2084.72</v>
      </c>
      <c r="H59" s="10">
        <v>348.65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37">
        <v>0</v>
      </c>
      <c r="AN59" s="66">
        <f t="shared" si="7"/>
        <v>4289.49</v>
      </c>
    </row>
    <row r="60" spans="1:40" s="9" customFormat="1" ht="21" customHeight="1">
      <c r="A60" s="73" t="s">
        <v>65</v>
      </c>
      <c r="B60" s="94" t="s">
        <v>5</v>
      </c>
      <c r="C60" s="11">
        <v>0</v>
      </c>
      <c r="D60" s="10">
        <v>14</v>
      </c>
      <c r="E60" s="10">
        <v>31</v>
      </c>
      <c r="F60" s="10">
        <v>16</v>
      </c>
      <c r="G60" s="10">
        <v>88</v>
      </c>
      <c r="H60" s="10">
        <v>13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5</v>
      </c>
      <c r="R60" s="10">
        <v>0</v>
      </c>
      <c r="S60" s="10">
        <v>0</v>
      </c>
      <c r="T60" s="10">
        <v>0</v>
      </c>
      <c r="U60" s="10">
        <v>1</v>
      </c>
      <c r="V60" s="10">
        <v>0</v>
      </c>
      <c r="W60" s="10">
        <v>0</v>
      </c>
      <c r="X60" s="10">
        <v>0</v>
      </c>
      <c r="Y60" s="10">
        <v>13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37">
        <v>111</v>
      </c>
      <c r="AN60" s="66">
        <f t="shared" si="7"/>
        <v>292</v>
      </c>
    </row>
    <row r="61" spans="1:40" s="9" customFormat="1" ht="21" customHeight="1" thickBot="1">
      <c r="A61" s="74"/>
      <c r="B61" s="95" t="s">
        <v>6</v>
      </c>
      <c r="C61" s="11">
        <v>0</v>
      </c>
      <c r="D61" s="10">
        <v>1068.4</v>
      </c>
      <c r="E61" s="10">
        <v>1733.95</v>
      </c>
      <c r="F61" s="10">
        <v>1130.71</v>
      </c>
      <c r="G61" s="10">
        <v>5334.3</v>
      </c>
      <c r="H61" s="10">
        <v>3992.43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341.63</v>
      </c>
      <c r="R61" s="10">
        <v>0</v>
      </c>
      <c r="S61" s="10">
        <v>0</v>
      </c>
      <c r="T61" s="10">
        <v>0</v>
      </c>
      <c r="U61" s="10">
        <v>83.21</v>
      </c>
      <c r="V61" s="10">
        <v>0</v>
      </c>
      <c r="W61" s="10">
        <v>0</v>
      </c>
      <c r="X61" s="10">
        <v>0</v>
      </c>
      <c r="Y61" s="10">
        <v>947.96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37">
        <v>7494.75</v>
      </c>
      <c r="AN61" s="66">
        <f t="shared" si="7"/>
        <v>22127.34</v>
      </c>
    </row>
    <row r="62" spans="1:40" ht="21" customHeight="1">
      <c r="A62" s="77" t="s">
        <v>7</v>
      </c>
      <c r="B62" s="78"/>
      <c r="C62" s="69">
        <f aca="true" t="shared" si="8" ref="C62:O62">C38+C40+C42+C44+C46+C48+C50+C52+C54+C56+C58+C60</f>
        <v>8</v>
      </c>
      <c r="D62" s="71">
        <f t="shared" si="8"/>
        <v>194</v>
      </c>
      <c r="E62" s="71">
        <f t="shared" si="8"/>
        <v>41</v>
      </c>
      <c r="F62" s="71">
        <f t="shared" si="8"/>
        <v>1311</v>
      </c>
      <c r="G62" s="71">
        <f t="shared" si="8"/>
        <v>544</v>
      </c>
      <c r="H62" s="71">
        <f t="shared" si="8"/>
        <v>130</v>
      </c>
      <c r="I62" s="71">
        <f t="shared" si="8"/>
        <v>34</v>
      </c>
      <c r="J62" s="71">
        <f t="shared" si="8"/>
        <v>0</v>
      </c>
      <c r="K62" s="71">
        <f t="shared" si="8"/>
        <v>0</v>
      </c>
      <c r="L62" s="71">
        <f t="shared" si="8"/>
        <v>0</v>
      </c>
      <c r="M62" s="71">
        <f t="shared" si="8"/>
        <v>0</v>
      </c>
      <c r="N62" s="71">
        <f t="shared" si="8"/>
        <v>0</v>
      </c>
      <c r="O62" s="71">
        <f t="shared" si="8"/>
        <v>0</v>
      </c>
      <c r="P62" s="71">
        <f aca="true" t="shared" si="9" ref="P62:AB62">P38+P40+P42+P44+P46+P48+P50+P52+P54+P56+P58+P60</f>
        <v>0</v>
      </c>
      <c r="Q62" s="71">
        <f aca="true" t="shared" si="10" ref="Q62:T63">Q38+Q40+Q42+Q44+Q46+Q48+Q50+Q52+Q54+Q56+Q58+Q60</f>
        <v>14</v>
      </c>
      <c r="R62" s="71">
        <f t="shared" si="10"/>
        <v>0</v>
      </c>
      <c r="S62" s="71">
        <f t="shared" si="10"/>
        <v>0</v>
      </c>
      <c r="T62" s="71">
        <f t="shared" si="10"/>
        <v>0</v>
      </c>
      <c r="U62" s="71">
        <f t="shared" si="9"/>
        <v>37</v>
      </c>
      <c r="V62" s="71">
        <f t="shared" si="9"/>
        <v>0</v>
      </c>
      <c r="W62" s="71">
        <f t="shared" si="9"/>
        <v>0</v>
      </c>
      <c r="X62" s="71">
        <f t="shared" si="9"/>
        <v>0</v>
      </c>
      <c r="Y62" s="71">
        <f t="shared" si="9"/>
        <v>13</v>
      </c>
      <c r="Z62" s="71">
        <f t="shared" si="9"/>
        <v>30</v>
      </c>
      <c r="AA62" s="71">
        <f t="shared" si="9"/>
        <v>342</v>
      </c>
      <c r="AB62" s="71">
        <f t="shared" si="9"/>
        <v>156</v>
      </c>
      <c r="AC62" s="71">
        <f aca="true" t="shared" si="11" ref="AC62:AM62">AC38+AC40+AC42+AC44+AC46+AC48+AC50+AC52+AC54+AC56+AC58+AC60</f>
        <v>64</v>
      </c>
      <c r="AD62" s="71">
        <f t="shared" si="11"/>
        <v>0</v>
      </c>
      <c r="AE62" s="71">
        <f t="shared" si="11"/>
        <v>0</v>
      </c>
      <c r="AF62" s="71">
        <f t="shared" si="11"/>
        <v>41</v>
      </c>
      <c r="AG62" s="71">
        <f t="shared" si="11"/>
        <v>0</v>
      </c>
      <c r="AH62" s="71">
        <f t="shared" si="11"/>
        <v>0</v>
      </c>
      <c r="AI62" s="71">
        <f t="shared" si="11"/>
        <v>0</v>
      </c>
      <c r="AJ62" s="71">
        <f t="shared" si="11"/>
        <v>0</v>
      </c>
      <c r="AK62" s="71">
        <f t="shared" si="11"/>
        <v>0</v>
      </c>
      <c r="AL62" s="71">
        <f t="shared" si="11"/>
        <v>0</v>
      </c>
      <c r="AM62" s="68">
        <f t="shared" si="11"/>
        <v>606</v>
      </c>
      <c r="AN62" s="25">
        <f>SUM(AN38+AN40+AN42+AN44+AN46+AN48+AN50+AN52+AN54+AN56+AN58+AN60)</f>
        <v>3565</v>
      </c>
    </row>
    <row r="63" spans="1:40" ht="21" customHeight="1" thickBot="1">
      <c r="A63" s="75" t="s">
        <v>8</v>
      </c>
      <c r="B63" s="76"/>
      <c r="C63" s="26">
        <f aca="true" t="shared" si="12" ref="C63:O63">C39+C41+C43+C45+C47+C49+C51+C53+C55+C57+C59+C61</f>
        <v>1086.75</v>
      </c>
      <c r="D63" s="3">
        <f t="shared" si="12"/>
        <v>12825.189999999999</v>
      </c>
      <c r="E63" s="14">
        <f t="shared" si="12"/>
        <v>4526.9800000000005</v>
      </c>
      <c r="F63" s="3">
        <f t="shared" si="12"/>
        <v>88527.6</v>
      </c>
      <c r="G63" s="3">
        <f t="shared" si="12"/>
        <v>40327.57000000001</v>
      </c>
      <c r="H63" s="3">
        <f t="shared" si="12"/>
        <v>17201.789999999997</v>
      </c>
      <c r="I63" s="3">
        <f t="shared" si="12"/>
        <v>3275.5</v>
      </c>
      <c r="J63" s="3">
        <f t="shared" si="12"/>
        <v>0</v>
      </c>
      <c r="K63" s="3">
        <f t="shared" si="12"/>
        <v>0</v>
      </c>
      <c r="L63" s="3">
        <f t="shared" si="12"/>
        <v>0</v>
      </c>
      <c r="M63" s="3">
        <f t="shared" si="12"/>
        <v>0</v>
      </c>
      <c r="N63" s="3">
        <f t="shared" si="12"/>
        <v>0</v>
      </c>
      <c r="O63" s="3">
        <f t="shared" si="12"/>
        <v>0</v>
      </c>
      <c r="P63" s="3">
        <f aca="true" t="shared" si="13" ref="P63:AB63">P39+P41+P43+P45+P47+P49+P51+P53+P55+P57+P59+P61</f>
        <v>0</v>
      </c>
      <c r="Q63" s="3">
        <f t="shared" si="10"/>
        <v>1002.02</v>
      </c>
      <c r="R63" s="3">
        <f t="shared" si="10"/>
        <v>0</v>
      </c>
      <c r="S63" s="3">
        <f t="shared" si="10"/>
        <v>0</v>
      </c>
      <c r="T63" s="3">
        <f t="shared" si="10"/>
        <v>0</v>
      </c>
      <c r="U63" s="3">
        <f t="shared" si="13"/>
        <v>2490.45</v>
      </c>
      <c r="V63" s="3">
        <f t="shared" si="13"/>
        <v>0</v>
      </c>
      <c r="W63" s="3">
        <f t="shared" si="13"/>
        <v>0</v>
      </c>
      <c r="X63" s="3">
        <f t="shared" si="13"/>
        <v>0</v>
      </c>
      <c r="Y63" s="3">
        <f t="shared" si="13"/>
        <v>947.96</v>
      </c>
      <c r="Z63" s="3">
        <f t="shared" si="13"/>
        <v>1952.6399999999999</v>
      </c>
      <c r="AA63" s="3">
        <f t="shared" si="13"/>
        <v>21096.62</v>
      </c>
      <c r="AB63" s="3">
        <f t="shared" si="13"/>
        <v>9299.080000000002</v>
      </c>
      <c r="AC63" s="3">
        <f aca="true" t="shared" si="14" ref="AC63:AM63">AC39+AC41+AC43+AC45+AC47+AC49+AC51+AC53+AC55+AC57+AC59+AC61</f>
        <v>4608.06</v>
      </c>
      <c r="AD63" s="3">
        <f t="shared" si="14"/>
        <v>0</v>
      </c>
      <c r="AE63" s="3">
        <f t="shared" si="14"/>
        <v>0</v>
      </c>
      <c r="AF63" s="3">
        <f t="shared" si="14"/>
        <v>2623.5699999999997</v>
      </c>
      <c r="AG63" s="3">
        <f t="shared" si="14"/>
        <v>0</v>
      </c>
      <c r="AH63" s="3">
        <f t="shared" si="14"/>
        <v>0</v>
      </c>
      <c r="AI63" s="3">
        <f t="shared" si="14"/>
        <v>0</v>
      </c>
      <c r="AJ63" s="3">
        <f t="shared" si="14"/>
        <v>0</v>
      </c>
      <c r="AK63" s="3">
        <f t="shared" si="14"/>
        <v>0</v>
      </c>
      <c r="AL63" s="3">
        <f t="shared" si="14"/>
        <v>0</v>
      </c>
      <c r="AM63" s="20">
        <f t="shared" si="14"/>
        <v>41409.030000000006</v>
      </c>
      <c r="AN63" s="22">
        <f>SUM(AN39+AN41+AN43+AN45+AN47+AN49+AN51+AN53+AN55+AN57+AN59+AN61)</f>
        <v>253200.80999999997</v>
      </c>
    </row>
    <row r="64" spans="1:40" ht="21" customHeight="1">
      <c r="A64" s="5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6" spans="2:5" ht="16.5">
      <c r="B66" s="8"/>
      <c r="C66" s="8"/>
      <c r="D66" s="8"/>
      <c r="E66" s="8"/>
    </row>
    <row r="67" spans="1:5" s="4" customFormat="1" ht="20.25" customHeight="1">
      <c r="A67" s="4" t="s">
        <v>9</v>
      </c>
      <c r="B67" s="7" t="s">
        <v>29</v>
      </c>
      <c r="C67" s="7"/>
      <c r="D67" s="7"/>
      <c r="E67" s="7"/>
    </row>
    <row r="68" spans="2:78" s="4" customFormat="1" ht="20.25" customHeight="1">
      <c r="B68" s="90" t="s">
        <v>40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</row>
    <row r="69" spans="2:78" s="4" customFormat="1" ht="20.25" customHeight="1">
      <c r="B69" s="89" t="s">
        <v>11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</row>
  </sheetData>
  <sheetProtection/>
  <mergeCells count="35">
    <mergeCell ref="A14:A15"/>
    <mergeCell ref="A16:A17"/>
    <mergeCell ref="A40:A41"/>
    <mergeCell ref="A42:A43"/>
    <mergeCell ref="A38:A39"/>
    <mergeCell ref="A22:A23"/>
    <mergeCell ref="A24:A25"/>
    <mergeCell ref="A20:A21"/>
    <mergeCell ref="A36:B37"/>
    <mergeCell ref="A18:A19"/>
    <mergeCell ref="A1:AN1"/>
    <mergeCell ref="A8:A9"/>
    <mergeCell ref="A10:A11"/>
    <mergeCell ref="A12:A13"/>
    <mergeCell ref="C2:AN2"/>
    <mergeCell ref="A2:B3"/>
    <mergeCell ref="A4:A5"/>
    <mergeCell ref="A6:A7"/>
    <mergeCell ref="C36:AN36"/>
    <mergeCell ref="A26:A27"/>
    <mergeCell ref="A29:B29"/>
    <mergeCell ref="A52:A53"/>
    <mergeCell ref="A50:A51"/>
    <mergeCell ref="A28:B28"/>
    <mergeCell ref="A56:A57"/>
    <mergeCell ref="A54:A55"/>
    <mergeCell ref="A44:A45"/>
    <mergeCell ref="A46:A47"/>
    <mergeCell ref="A48:A49"/>
    <mergeCell ref="A58:A59"/>
    <mergeCell ref="B69:BZ69"/>
    <mergeCell ref="A60:A61"/>
    <mergeCell ref="A62:B62"/>
    <mergeCell ref="A63:B63"/>
    <mergeCell ref="B68:BZ68"/>
  </mergeCells>
  <printOptions horizontalCentered="1" verticalCentered="1"/>
  <pageMargins left="0.2362204724409449" right="0.2362204724409449" top="0.7874015748031497" bottom="0.984251968503937" header="0.31496062992125984" footer="0.5118110236220472"/>
  <pageSetup fitToHeight="1" fitToWidth="1" horizontalDpi="600" verticalDpi="600" orientation="landscape" paperSize="8" scale="44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IUSR_DL360</dc:creator>
  <cp:keywords/>
  <dc:description/>
  <cp:lastModifiedBy>WIN7</cp:lastModifiedBy>
  <cp:lastPrinted>2022-06-01T06:24:17Z</cp:lastPrinted>
  <dcterms:created xsi:type="dcterms:W3CDTF">2013-02-04T03:51:41Z</dcterms:created>
  <dcterms:modified xsi:type="dcterms:W3CDTF">2023-01-03T09:55:04Z</dcterms:modified>
  <cp:category/>
  <cp:version/>
  <cp:contentType/>
  <cp:contentStatus/>
</cp:coreProperties>
</file>