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320" windowWidth="14940" windowHeight="10125" tabRatio="594" activeTab="1"/>
  </bookViews>
  <sheets>
    <sheet name="網路統計112年建物登記" sheetId="1" r:id="rId1"/>
    <sheet name="網路統計112年建物移轉" sheetId="2" r:id="rId2"/>
  </sheets>
  <definedNames>
    <definedName name="_xlnm.Print_Area" localSheetId="1">'網路統計112年建物移轉'!$A$1:$AN$69</definedName>
  </definedNames>
  <calcPr fullCalcOnLoad="1"/>
</workbook>
</file>

<file path=xl/sharedStrings.xml><?xml version="1.0" encoding="utf-8"?>
<sst xmlns="http://schemas.openxmlformats.org/spreadsheetml/2006/main" count="318" uniqueCount="77">
  <si>
    <t>完成保存登記後第一次移轉之筆數。面積(六層以下，含六層)</t>
  </si>
  <si>
    <t>東區</t>
  </si>
  <si>
    <t>南區</t>
  </si>
  <si>
    <t>北區</t>
  </si>
  <si>
    <t>全市總計</t>
  </si>
  <si>
    <t>筆數</t>
  </si>
  <si>
    <r>
      <t>面積(M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</si>
  <si>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t>筆數合計</t>
  </si>
  <si>
    <r>
      <t>面積(M</t>
    </r>
    <r>
      <rPr>
        <b/>
        <vertAlign val="superscript"/>
        <sz val="12"/>
        <rFont val="新細明體"/>
        <family val="1"/>
      </rPr>
      <t>2</t>
    </r>
    <r>
      <rPr>
        <b/>
        <sz val="12"/>
        <rFont val="新細明體"/>
        <family val="1"/>
      </rPr>
      <t>)合計</t>
    </r>
  </si>
  <si>
    <t>備註</t>
  </si>
  <si>
    <t>2.本表係統計所有權人為本國私法人，建物主要用途為住家用、商業用、住商用、見使用執照或見其他事項，建築完成日期自92年1月1日起</t>
  </si>
  <si>
    <t xml:space="preserve">   迄今，完成建物第一次登記後以買賣為登記原因移轉之建物筆數與面積(單位為平方公尺)。</t>
  </si>
  <si>
    <t>安南</t>
  </si>
  <si>
    <t>安平</t>
  </si>
  <si>
    <t>中西</t>
  </si>
  <si>
    <t>新營</t>
  </si>
  <si>
    <t>鹽水</t>
  </si>
  <si>
    <t>後壁</t>
  </si>
  <si>
    <t>東山</t>
  </si>
  <si>
    <t>下營</t>
  </si>
  <si>
    <t>官田</t>
  </si>
  <si>
    <t>大內</t>
  </si>
  <si>
    <t>佳里</t>
  </si>
  <si>
    <t>七股</t>
  </si>
  <si>
    <t>將軍</t>
  </si>
  <si>
    <t>學甲</t>
  </si>
  <si>
    <t>善化</t>
  </si>
  <si>
    <t>新市</t>
  </si>
  <si>
    <t>安定</t>
  </si>
  <si>
    <t xml:space="preserve">1.資料來源：臺南市政府地政局http://www.tnla.gov.tw/ </t>
  </si>
  <si>
    <t>永康</t>
  </si>
  <si>
    <t>山上</t>
  </si>
  <si>
    <t>新化</t>
  </si>
  <si>
    <t>北門</t>
  </si>
  <si>
    <t>西港</t>
  </si>
  <si>
    <t>六甲</t>
  </si>
  <si>
    <t>麻豆</t>
  </si>
  <si>
    <t>完成保存登記後第一次移轉之筆數。面積(7層以上)</t>
  </si>
  <si>
    <t>完成保存登記後第一次登記之筆數。面積(六層以下，含六層)</t>
  </si>
  <si>
    <t>完成保存登記後第一次登記之筆數。面積(7層以上)</t>
  </si>
  <si>
    <t>2.本表係統計所有權人為本國私法人，建物主要用途為住家用、商業用、住商用、見使用執照或見其他事項，建築完成日期自92年1月1日起
             迄今，完成建物第一次登記後以買賣為登記原因移轉之建物筆數與面積(單位為平方公尺)。</t>
  </si>
  <si>
    <t>柳營</t>
  </si>
  <si>
    <t>白河</t>
  </si>
  <si>
    <t>左鎮</t>
  </si>
  <si>
    <t>仁德</t>
  </si>
  <si>
    <t>歸仁</t>
  </si>
  <si>
    <t>關廟</t>
  </si>
  <si>
    <t>龍崎</t>
  </si>
  <si>
    <t>玉井</t>
  </si>
  <si>
    <t>楠西</t>
  </si>
  <si>
    <t>南化</t>
  </si>
  <si>
    <t>112年1月</t>
  </si>
  <si>
    <t>112年2月</t>
  </si>
  <si>
    <t>112年3月</t>
  </si>
  <si>
    <t>112年4月</t>
  </si>
  <si>
    <t>112年5月</t>
  </si>
  <si>
    <t>112年6月</t>
  </si>
  <si>
    <t>112年7月</t>
  </si>
  <si>
    <t>112年8月</t>
  </si>
  <si>
    <t>112年9月</t>
  </si>
  <si>
    <t>112年10月</t>
  </si>
  <si>
    <t>112年11月</t>
  </si>
  <si>
    <t>112年12月</t>
  </si>
  <si>
    <t>臺南市112年建物第一次「登記」統計表</t>
  </si>
  <si>
    <t>臺南市112年建物第一次「移轉」統計表</t>
  </si>
  <si>
    <t>112年1月</t>
  </si>
  <si>
    <t>112年2月</t>
  </si>
  <si>
    <t>112年3月</t>
  </si>
  <si>
    <t>112年4月</t>
  </si>
  <si>
    <t>112年5月</t>
  </si>
  <si>
    <t>112年6月</t>
  </si>
  <si>
    <t>112年7月</t>
  </si>
  <si>
    <t>112年8月</t>
  </si>
  <si>
    <t>112年9月</t>
  </si>
  <si>
    <t>112年10月</t>
  </si>
  <si>
    <t>112年11月</t>
  </si>
  <si>
    <t>112年12月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</si>
</sst>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04]#,##0"/>
    <numFmt numFmtId="183" formatCode="[$-1010404]#,##0.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0">
    <font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b/>
      <vertAlign val="superscript"/>
      <sz val="12"/>
      <name val="新細明體"/>
      <family val="1"/>
    </font>
    <font>
      <b/>
      <sz val="16"/>
      <name val="文鼎細鋼筆行楷"/>
      <family val="1"/>
    </font>
    <font>
      <b/>
      <sz val="30"/>
      <name val="文鼎細鋼筆行楷"/>
      <family val="1"/>
    </font>
    <font>
      <sz val="10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182" fontId="10" fillId="0" borderId="8">
      <alignment horizontal="right" vertical="center" wrapText="1"/>
      <protection/>
    </xf>
    <xf numFmtId="0" fontId="25" fillId="7" borderId="2" applyNumberFormat="0" applyAlignment="0" applyProtection="0"/>
    <xf numFmtId="0" fontId="26" fillId="17" borderId="9" applyNumberFormat="0" applyAlignment="0" applyProtection="0"/>
    <xf numFmtId="0" fontId="27" fillId="23" borderId="10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zoomScale="70" zoomScaleNormal="70" workbookViewId="0" topLeftCell="A16">
      <selection activeCell="J33" sqref="J33"/>
    </sheetView>
  </sheetViews>
  <sheetFormatPr defaultColWidth="9.00390625" defaultRowHeight="16.5"/>
  <cols>
    <col min="1" max="1" width="9.50390625" style="0" bestFit="1" customWidth="1"/>
    <col min="3" max="3" width="12.125" style="0" bestFit="1" customWidth="1"/>
    <col min="4" max="4" width="11.125" style="0" customWidth="1"/>
    <col min="5" max="5" width="11.00390625" style="0" customWidth="1"/>
    <col min="6" max="6" width="13.25390625" style="0" customWidth="1"/>
    <col min="7" max="8" width="11.875" style="0" customWidth="1"/>
    <col min="9" max="9" width="11.50390625" style="0" customWidth="1"/>
    <col min="10" max="10" width="11.625" style="0" customWidth="1"/>
    <col min="11" max="11" width="12.125" style="0" bestFit="1" customWidth="1"/>
    <col min="12" max="12" width="11.50390625" style="0" customWidth="1"/>
    <col min="13" max="13" width="11.00390625" style="0" customWidth="1"/>
    <col min="14" max="14" width="9.875" style="0" customWidth="1"/>
    <col min="15" max="15" width="12.125" style="0" bestFit="1" customWidth="1"/>
    <col min="16" max="16" width="10.625" style="0" customWidth="1"/>
    <col min="17" max="17" width="10.25390625" style="0" customWidth="1"/>
    <col min="18" max="18" width="11.875" style="0" customWidth="1"/>
    <col min="19" max="19" width="12.125" style="0" customWidth="1"/>
    <col min="20" max="20" width="12.875" style="0" customWidth="1"/>
    <col min="21" max="21" width="11.875" style="0" customWidth="1"/>
    <col min="22" max="22" width="13.00390625" style="0" customWidth="1"/>
    <col min="23" max="23" width="9.75390625" style="0" bestFit="1" customWidth="1"/>
    <col min="24" max="24" width="9.375" style="0" customWidth="1"/>
    <col min="25" max="25" width="12.75390625" style="0" customWidth="1"/>
    <col min="26" max="26" width="11.75390625" style="0" customWidth="1"/>
    <col min="27" max="27" width="12.25390625" style="0" bestFit="1" customWidth="1"/>
    <col min="28" max="28" width="12.125" style="0" customWidth="1"/>
    <col min="29" max="29" width="13.00390625" style="0" customWidth="1"/>
    <col min="30" max="30" width="10.25390625" style="0" customWidth="1"/>
    <col min="31" max="31" width="10.125" style="0" customWidth="1"/>
    <col min="32" max="32" width="12.125" style="0" bestFit="1" customWidth="1"/>
    <col min="33" max="33" width="12.375" style="0" customWidth="1"/>
    <col min="34" max="34" width="12.125" style="0" bestFit="1" customWidth="1"/>
    <col min="35" max="35" width="10.50390625" style="0" customWidth="1"/>
    <col min="36" max="36" width="10.625" style="0" customWidth="1"/>
    <col min="37" max="37" width="10.375" style="0" customWidth="1"/>
    <col min="38" max="38" width="9.125" style="0" customWidth="1"/>
    <col min="39" max="39" width="12.375" style="0" customWidth="1"/>
    <col min="40" max="40" width="13.25390625" style="0" customWidth="1"/>
  </cols>
  <sheetData>
    <row r="1" spans="1:40" ht="37.5" customHeight="1" thickBo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4.75" customHeight="1" thickBot="1">
      <c r="A2" s="55"/>
      <c r="B2" s="60"/>
      <c r="C2" s="52" t="s">
        <v>38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4"/>
    </row>
    <row r="3" spans="1:40" ht="24.75" customHeight="1" thickBot="1">
      <c r="A3" s="61"/>
      <c r="B3" s="58"/>
      <c r="C3" s="40" t="s">
        <v>1</v>
      </c>
      <c r="D3" s="41" t="s">
        <v>2</v>
      </c>
      <c r="E3" s="41" t="s">
        <v>3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41</v>
      </c>
      <c r="L3" s="41" t="s">
        <v>42</v>
      </c>
      <c r="M3" s="41" t="s">
        <v>17</v>
      </c>
      <c r="N3" s="41" t="s">
        <v>18</v>
      </c>
      <c r="O3" s="41" t="s">
        <v>36</v>
      </c>
      <c r="P3" s="41" t="s">
        <v>19</v>
      </c>
      <c r="Q3" s="41" t="s">
        <v>35</v>
      </c>
      <c r="R3" s="41" t="s">
        <v>20</v>
      </c>
      <c r="S3" s="41" t="s">
        <v>21</v>
      </c>
      <c r="T3" s="41" t="s">
        <v>22</v>
      </c>
      <c r="U3" s="41" t="s">
        <v>34</v>
      </c>
      <c r="V3" s="41" t="s">
        <v>23</v>
      </c>
      <c r="W3" s="41" t="s">
        <v>24</v>
      </c>
      <c r="X3" s="41" t="s">
        <v>33</v>
      </c>
      <c r="Y3" s="41" t="s">
        <v>25</v>
      </c>
      <c r="Z3" s="41" t="s">
        <v>32</v>
      </c>
      <c r="AA3" s="41" t="s">
        <v>26</v>
      </c>
      <c r="AB3" s="41" t="s">
        <v>27</v>
      </c>
      <c r="AC3" s="41" t="s">
        <v>28</v>
      </c>
      <c r="AD3" s="41" t="s">
        <v>31</v>
      </c>
      <c r="AE3" s="41" t="s">
        <v>43</v>
      </c>
      <c r="AF3" s="41" t="s">
        <v>44</v>
      </c>
      <c r="AG3" s="41" t="s">
        <v>45</v>
      </c>
      <c r="AH3" s="41" t="s">
        <v>46</v>
      </c>
      <c r="AI3" s="41" t="s">
        <v>47</v>
      </c>
      <c r="AJ3" s="41" t="s">
        <v>48</v>
      </c>
      <c r="AK3" s="41" t="s">
        <v>49</v>
      </c>
      <c r="AL3" s="41" t="s">
        <v>50</v>
      </c>
      <c r="AM3" s="42" t="s">
        <v>30</v>
      </c>
      <c r="AN3" s="16" t="s">
        <v>4</v>
      </c>
    </row>
    <row r="4" spans="1:40" ht="21" customHeight="1">
      <c r="A4" s="46" t="s">
        <v>51</v>
      </c>
      <c r="B4" s="17" t="s">
        <v>5</v>
      </c>
      <c r="C4" s="9">
        <v>0</v>
      </c>
      <c r="D4" s="8">
        <v>28</v>
      </c>
      <c r="E4" s="8">
        <v>5</v>
      </c>
      <c r="F4" s="8">
        <v>87</v>
      </c>
      <c r="G4" s="8">
        <v>0</v>
      </c>
      <c r="H4" s="8">
        <v>0</v>
      </c>
      <c r="I4" s="8">
        <v>35</v>
      </c>
      <c r="J4" s="8">
        <v>8</v>
      </c>
      <c r="K4" s="8">
        <v>1</v>
      </c>
      <c r="L4" s="8">
        <v>8</v>
      </c>
      <c r="M4" s="8">
        <v>1</v>
      </c>
      <c r="N4" s="8">
        <v>0</v>
      </c>
      <c r="O4" s="8">
        <v>40</v>
      </c>
      <c r="P4" s="8">
        <v>1</v>
      </c>
      <c r="Q4" s="8">
        <v>0</v>
      </c>
      <c r="R4" s="8">
        <v>18</v>
      </c>
      <c r="S4" s="8">
        <v>1</v>
      </c>
      <c r="T4" s="8">
        <v>20</v>
      </c>
      <c r="U4" s="8">
        <v>41</v>
      </c>
      <c r="V4" s="8">
        <v>0</v>
      </c>
      <c r="W4" s="8">
        <v>1</v>
      </c>
      <c r="X4" s="8">
        <v>0</v>
      </c>
      <c r="Y4" s="8">
        <v>14</v>
      </c>
      <c r="Z4" s="8">
        <v>76</v>
      </c>
      <c r="AA4" s="8">
        <v>27</v>
      </c>
      <c r="AB4" s="8">
        <v>4</v>
      </c>
      <c r="AC4" s="8">
        <v>6</v>
      </c>
      <c r="AD4" s="8">
        <v>1</v>
      </c>
      <c r="AE4" s="8">
        <v>1</v>
      </c>
      <c r="AF4" s="8">
        <v>4</v>
      </c>
      <c r="AG4" s="8">
        <v>64</v>
      </c>
      <c r="AH4" s="8">
        <v>0</v>
      </c>
      <c r="AI4" s="8">
        <v>0</v>
      </c>
      <c r="AJ4" s="8">
        <v>1</v>
      </c>
      <c r="AK4" s="8">
        <v>0</v>
      </c>
      <c r="AL4" s="8">
        <v>0</v>
      </c>
      <c r="AM4" s="20">
        <v>59</v>
      </c>
      <c r="AN4" s="26">
        <f>SUM(C4:AM4)</f>
        <v>552</v>
      </c>
    </row>
    <row r="5" spans="1:40" ht="21" customHeight="1">
      <c r="A5" s="47"/>
      <c r="B5" s="11" t="s">
        <v>6</v>
      </c>
      <c r="C5" s="9">
        <v>0</v>
      </c>
      <c r="D5" s="8">
        <v>23850.51</v>
      </c>
      <c r="E5" s="8">
        <v>1649.8</v>
      </c>
      <c r="F5" s="8">
        <v>11647.47</v>
      </c>
      <c r="G5" s="8">
        <v>0</v>
      </c>
      <c r="H5" s="8">
        <v>0</v>
      </c>
      <c r="I5" s="8">
        <v>4174.53</v>
      </c>
      <c r="J5" s="8">
        <v>16324.44</v>
      </c>
      <c r="K5" s="8">
        <v>3618</v>
      </c>
      <c r="L5" s="8">
        <v>1250.33</v>
      </c>
      <c r="M5" s="8">
        <v>5999.39</v>
      </c>
      <c r="N5" s="8">
        <v>0</v>
      </c>
      <c r="O5" s="8">
        <v>9409.04</v>
      </c>
      <c r="P5" s="8">
        <v>468</v>
      </c>
      <c r="Q5" s="8">
        <v>0</v>
      </c>
      <c r="R5" s="8">
        <v>2074.25</v>
      </c>
      <c r="S5" s="8">
        <v>93.87</v>
      </c>
      <c r="T5" s="8">
        <v>4219.94</v>
      </c>
      <c r="U5" s="8">
        <v>5984.33</v>
      </c>
      <c r="V5" s="8">
        <v>0</v>
      </c>
      <c r="W5" s="8">
        <v>10078.82</v>
      </c>
      <c r="X5" s="8">
        <v>0</v>
      </c>
      <c r="Y5" s="8">
        <v>2692.31</v>
      </c>
      <c r="Z5" s="8">
        <v>8619.36</v>
      </c>
      <c r="AA5" s="8">
        <v>29891.34</v>
      </c>
      <c r="AB5" s="8">
        <v>27441.26</v>
      </c>
      <c r="AC5" s="8">
        <v>10032.66</v>
      </c>
      <c r="AD5" s="8">
        <v>3491.1</v>
      </c>
      <c r="AE5" s="8">
        <v>62.05</v>
      </c>
      <c r="AF5" s="8">
        <v>9450.83</v>
      </c>
      <c r="AG5" s="8">
        <v>4493.04</v>
      </c>
      <c r="AH5" s="8">
        <v>0</v>
      </c>
      <c r="AI5" s="8">
        <v>0</v>
      </c>
      <c r="AJ5" s="8">
        <v>1186.7</v>
      </c>
      <c r="AK5" s="8">
        <v>0</v>
      </c>
      <c r="AL5" s="8">
        <v>0</v>
      </c>
      <c r="AM5" s="20">
        <v>42804.79</v>
      </c>
      <c r="AN5" s="27">
        <f>SUM(C5:AM5)</f>
        <v>241008.16000000003</v>
      </c>
    </row>
    <row r="6" spans="1:40" ht="21" customHeight="1">
      <c r="A6" s="46" t="s">
        <v>52</v>
      </c>
      <c r="B6" s="10" t="s">
        <v>5</v>
      </c>
      <c r="C6" s="9">
        <v>13</v>
      </c>
      <c r="D6" s="8">
        <v>9</v>
      </c>
      <c r="E6" s="8">
        <v>2</v>
      </c>
      <c r="F6" s="8">
        <v>66</v>
      </c>
      <c r="G6" s="8">
        <v>13</v>
      </c>
      <c r="H6" s="8">
        <v>0</v>
      </c>
      <c r="I6" s="8">
        <v>52</v>
      </c>
      <c r="J6" s="8">
        <v>0</v>
      </c>
      <c r="K6" s="8">
        <v>9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2</v>
      </c>
      <c r="R6" s="8">
        <v>18</v>
      </c>
      <c r="S6" s="8">
        <v>0</v>
      </c>
      <c r="T6" s="8">
        <v>4</v>
      </c>
      <c r="U6" s="8">
        <v>48</v>
      </c>
      <c r="V6" s="8">
        <v>0</v>
      </c>
      <c r="W6" s="8">
        <v>0</v>
      </c>
      <c r="X6" s="8">
        <v>1</v>
      </c>
      <c r="Y6" s="8">
        <v>1</v>
      </c>
      <c r="Z6" s="8">
        <v>74</v>
      </c>
      <c r="AA6" s="8">
        <v>6</v>
      </c>
      <c r="AB6" s="8">
        <v>5</v>
      </c>
      <c r="AC6" s="8">
        <v>60</v>
      </c>
      <c r="AD6" s="8">
        <v>0</v>
      </c>
      <c r="AE6" s="8">
        <v>0</v>
      </c>
      <c r="AF6" s="8">
        <v>25</v>
      </c>
      <c r="AG6" s="8">
        <v>9</v>
      </c>
      <c r="AH6" s="8">
        <v>39</v>
      </c>
      <c r="AI6" s="8">
        <v>0</v>
      </c>
      <c r="AJ6" s="8">
        <v>2</v>
      </c>
      <c r="AK6" s="8">
        <v>0</v>
      </c>
      <c r="AL6" s="8">
        <v>0</v>
      </c>
      <c r="AM6" s="20">
        <v>25</v>
      </c>
      <c r="AN6" s="26">
        <f aca="true" t="shared" si="0" ref="AN6:AN27">SUM(C6:AM6)</f>
        <v>484</v>
      </c>
    </row>
    <row r="7" spans="1:40" ht="21" customHeight="1">
      <c r="A7" s="47"/>
      <c r="B7" s="11" t="s">
        <v>6</v>
      </c>
      <c r="C7" s="9">
        <v>1931.06</v>
      </c>
      <c r="D7" s="8">
        <v>1249.57</v>
      </c>
      <c r="E7" s="8">
        <v>4348.82</v>
      </c>
      <c r="F7" s="8">
        <v>12777.65</v>
      </c>
      <c r="G7" s="8">
        <v>2891.64</v>
      </c>
      <c r="H7" s="8">
        <v>0</v>
      </c>
      <c r="I7" s="8">
        <v>20560.58</v>
      </c>
      <c r="J7" s="8">
        <v>0</v>
      </c>
      <c r="K7" s="8">
        <v>1533.81</v>
      </c>
      <c r="L7" s="8">
        <v>0</v>
      </c>
      <c r="M7" s="8">
        <v>0</v>
      </c>
      <c r="N7" s="8">
        <v>0</v>
      </c>
      <c r="O7" s="8">
        <v>231.34</v>
      </c>
      <c r="P7" s="8">
        <v>0</v>
      </c>
      <c r="Q7" s="8">
        <v>481.85</v>
      </c>
      <c r="R7" s="8">
        <v>3141.57</v>
      </c>
      <c r="S7" s="8">
        <v>0</v>
      </c>
      <c r="T7" s="8">
        <v>1332.84</v>
      </c>
      <c r="U7" s="8">
        <v>7701.26</v>
      </c>
      <c r="V7" s="8">
        <v>0</v>
      </c>
      <c r="W7" s="8">
        <v>0</v>
      </c>
      <c r="X7" s="8">
        <v>801.43</v>
      </c>
      <c r="Y7" s="8">
        <v>2162.26</v>
      </c>
      <c r="Z7" s="8">
        <v>11631.97</v>
      </c>
      <c r="AA7" s="8">
        <v>1429.06</v>
      </c>
      <c r="AB7" s="8">
        <v>1113.86</v>
      </c>
      <c r="AC7" s="8">
        <v>6485.73</v>
      </c>
      <c r="AD7" s="8">
        <v>0</v>
      </c>
      <c r="AE7" s="8">
        <v>0</v>
      </c>
      <c r="AF7" s="8">
        <v>5127.05</v>
      </c>
      <c r="AG7" s="8">
        <v>2256</v>
      </c>
      <c r="AH7" s="8">
        <v>6122.31</v>
      </c>
      <c r="AI7" s="8">
        <v>0</v>
      </c>
      <c r="AJ7" s="8">
        <v>348.32</v>
      </c>
      <c r="AK7" s="8">
        <v>0</v>
      </c>
      <c r="AL7" s="8">
        <v>0</v>
      </c>
      <c r="AM7" s="20">
        <v>9796.58</v>
      </c>
      <c r="AN7" s="27">
        <f t="shared" si="0"/>
        <v>105456.56</v>
      </c>
    </row>
    <row r="8" spans="1:40" ht="21" customHeight="1">
      <c r="A8" s="46" t="s">
        <v>53</v>
      </c>
      <c r="B8" s="10" t="s">
        <v>5</v>
      </c>
      <c r="C8" s="9">
        <v>174</v>
      </c>
      <c r="D8" s="8">
        <v>11</v>
      </c>
      <c r="E8" s="8">
        <v>34</v>
      </c>
      <c r="F8" s="8">
        <v>128</v>
      </c>
      <c r="G8" s="8">
        <v>13</v>
      </c>
      <c r="H8" s="8">
        <v>6</v>
      </c>
      <c r="I8" s="8">
        <v>39</v>
      </c>
      <c r="J8" s="8">
        <v>4</v>
      </c>
      <c r="K8" s="8">
        <v>16</v>
      </c>
      <c r="L8" s="8">
        <v>10</v>
      </c>
      <c r="M8" s="8">
        <v>0</v>
      </c>
      <c r="N8" s="8">
        <v>0</v>
      </c>
      <c r="O8" s="8">
        <v>83</v>
      </c>
      <c r="P8" s="8">
        <v>4</v>
      </c>
      <c r="Q8" s="8">
        <v>23</v>
      </c>
      <c r="R8" s="8">
        <v>17</v>
      </c>
      <c r="S8" s="8">
        <v>0</v>
      </c>
      <c r="T8" s="8">
        <v>55</v>
      </c>
      <c r="U8" s="8">
        <v>17</v>
      </c>
      <c r="V8" s="8">
        <v>1</v>
      </c>
      <c r="W8" s="8">
        <v>1</v>
      </c>
      <c r="X8" s="8">
        <v>0</v>
      </c>
      <c r="Y8" s="8">
        <v>5</v>
      </c>
      <c r="Z8" s="8">
        <v>9</v>
      </c>
      <c r="AA8" s="8">
        <v>23</v>
      </c>
      <c r="AB8" s="8">
        <v>67</v>
      </c>
      <c r="AC8" s="8">
        <v>90</v>
      </c>
      <c r="AD8" s="8">
        <v>0</v>
      </c>
      <c r="AE8" s="8">
        <v>0</v>
      </c>
      <c r="AF8" s="8">
        <v>1</v>
      </c>
      <c r="AG8" s="8">
        <v>25</v>
      </c>
      <c r="AH8" s="8">
        <v>14</v>
      </c>
      <c r="AI8" s="8">
        <v>0</v>
      </c>
      <c r="AJ8" s="8">
        <v>0</v>
      </c>
      <c r="AK8" s="8">
        <v>0</v>
      </c>
      <c r="AL8" s="8">
        <v>0</v>
      </c>
      <c r="AM8" s="20">
        <v>36</v>
      </c>
      <c r="AN8" s="26">
        <f t="shared" si="0"/>
        <v>906</v>
      </c>
    </row>
    <row r="9" spans="1:40" ht="21" customHeight="1">
      <c r="A9" s="47"/>
      <c r="B9" s="11" t="s">
        <v>6</v>
      </c>
      <c r="C9" s="9">
        <v>5020.28</v>
      </c>
      <c r="D9" s="8">
        <v>1715.02</v>
      </c>
      <c r="E9" s="8">
        <v>9649.39</v>
      </c>
      <c r="F9" s="8">
        <v>26438.21</v>
      </c>
      <c r="G9" s="8">
        <v>3791.46</v>
      </c>
      <c r="H9" s="8">
        <v>2012.01</v>
      </c>
      <c r="I9" s="8">
        <v>8866.19</v>
      </c>
      <c r="J9" s="8">
        <v>736.72</v>
      </c>
      <c r="K9" s="8">
        <v>3163.75</v>
      </c>
      <c r="L9" s="8">
        <v>1319.4</v>
      </c>
      <c r="M9" s="8">
        <v>0</v>
      </c>
      <c r="N9" s="8">
        <v>0</v>
      </c>
      <c r="O9" s="8">
        <v>13339.96</v>
      </c>
      <c r="P9" s="8">
        <v>653.22</v>
      </c>
      <c r="Q9" s="8">
        <v>3630.06</v>
      </c>
      <c r="R9" s="8">
        <v>3098.71</v>
      </c>
      <c r="S9" s="8">
        <v>0</v>
      </c>
      <c r="T9" s="8">
        <v>6202.5</v>
      </c>
      <c r="U9" s="8">
        <v>3048.73</v>
      </c>
      <c r="V9" s="8">
        <v>198.46</v>
      </c>
      <c r="W9" s="8">
        <v>2011.61</v>
      </c>
      <c r="X9" s="8">
        <v>0</v>
      </c>
      <c r="Y9" s="8">
        <v>926.04</v>
      </c>
      <c r="Z9" s="8">
        <v>1862.62</v>
      </c>
      <c r="AA9" s="8">
        <v>4915.45</v>
      </c>
      <c r="AB9" s="8">
        <v>5481.9</v>
      </c>
      <c r="AC9" s="8">
        <v>7313.64</v>
      </c>
      <c r="AD9" s="8">
        <v>0</v>
      </c>
      <c r="AE9" s="8">
        <v>0</v>
      </c>
      <c r="AF9" s="8">
        <v>212.49</v>
      </c>
      <c r="AG9" s="8">
        <v>1490.05</v>
      </c>
      <c r="AH9" s="8">
        <v>2814.81</v>
      </c>
      <c r="AI9" s="8">
        <v>0</v>
      </c>
      <c r="AJ9" s="8">
        <v>0</v>
      </c>
      <c r="AK9" s="8">
        <v>0</v>
      </c>
      <c r="AL9" s="8">
        <v>0</v>
      </c>
      <c r="AM9" s="20">
        <v>5943.98</v>
      </c>
      <c r="AN9" s="27">
        <f t="shared" si="0"/>
        <v>125856.65999999999</v>
      </c>
    </row>
    <row r="10" spans="1:40" ht="21" customHeight="1">
      <c r="A10" s="46" t="s">
        <v>54</v>
      </c>
      <c r="B10" s="10" t="s">
        <v>5</v>
      </c>
      <c r="C10" s="9">
        <v>1</v>
      </c>
      <c r="D10" s="8">
        <v>15</v>
      </c>
      <c r="E10" s="8">
        <v>6</v>
      </c>
      <c r="F10" s="8">
        <v>77</v>
      </c>
      <c r="G10" s="8">
        <v>0</v>
      </c>
      <c r="H10" s="8">
        <v>0</v>
      </c>
      <c r="I10" s="8">
        <v>3</v>
      </c>
      <c r="J10" s="8">
        <v>0</v>
      </c>
      <c r="K10" s="8">
        <v>0</v>
      </c>
      <c r="L10" s="8">
        <v>2</v>
      </c>
      <c r="M10" s="8">
        <v>0</v>
      </c>
      <c r="N10" s="8">
        <v>0</v>
      </c>
      <c r="O10" s="8">
        <v>13</v>
      </c>
      <c r="P10" s="8">
        <v>0</v>
      </c>
      <c r="Q10" s="8">
        <v>0</v>
      </c>
      <c r="R10" s="8">
        <v>0</v>
      </c>
      <c r="S10" s="8">
        <v>12</v>
      </c>
      <c r="T10" s="8">
        <v>12</v>
      </c>
      <c r="U10" s="8">
        <v>5</v>
      </c>
      <c r="V10" s="8">
        <v>16</v>
      </c>
      <c r="W10" s="8">
        <v>0</v>
      </c>
      <c r="X10" s="8">
        <v>0</v>
      </c>
      <c r="Y10" s="8">
        <v>0</v>
      </c>
      <c r="Z10" s="8">
        <v>36</v>
      </c>
      <c r="AA10" s="8">
        <v>38</v>
      </c>
      <c r="AB10" s="8">
        <v>2</v>
      </c>
      <c r="AC10" s="8">
        <v>14</v>
      </c>
      <c r="AD10" s="8">
        <v>0</v>
      </c>
      <c r="AE10" s="8">
        <v>0</v>
      </c>
      <c r="AF10" s="8">
        <v>3</v>
      </c>
      <c r="AG10" s="8">
        <v>9</v>
      </c>
      <c r="AH10" s="8">
        <v>7</v>
      </c>
      <c r="AI10" s="8">
        <v>0</v>
      </c>
      <c r="AJ10" s="8">
        <v>1</v>
      </c>
      <c r="AK10" s="8">
        <v>0</v>
      </c>
      <c r="AL10" s="8">
        <v>0</v>
      </c>
      <c r="AM10" s="20">
        <v>14</v>
      </c>
      <c r="AN10" s="26">
        <f t="shared" si="0"/>
        <v>286</v>
      </c>
    </row>
    <row r="11" spans="1:40" ht="21" customHeight="1">
      <c r="A11" s="47"/>
      <c r="B11" s="11" t="s">
        <v>6</v>
      </c>
      <c r="C11" s="9">
        <v>383.47</v>
      </c>
      <c r="D11" s="8">
        <v>2353.16</v>
      </c>
      <c r="E11" s="8">
        <v>1566.49</v>
      </c>
      <c r="F11" s="8">
        <v>17017.57</v>
      </c>
      <c r="G11" s="8">
        <v>0</v>
      </c>
      <c r="H11" s="8">
        <v>0</v>
      </c>
      <c r="I11" s="8">
        <v>667.69</v>
      </c>
      <c r="J11" s="8">
        <v>0</v>
      </c>
      <c r="K11" s="8">
        <v>0</v>
      </c>
      <c r="L11" s="8">
        <v>1953.73</v>
      </c>
      <c r="M11" s="8">
        <v>0</v>
      </c>
      <c r="N11" s="8">
        <v>0</v>
      </c>
      <c r="O11" s="8">
        <v>3325.89</v>
      </c>
      <c r="P11" s="8">
        <v>0</v>
      </c>
      <c r="Q11" s="8">
        <v>0</v>
      </c>
      <c r="R11" s="8">
        <v>0</v>
      </c>
      <c r="S11" s="8">
        <v>1465.56</v>
      </c>
      <c r="T11" s="8">
        <v>2562.02</v>
      </c>
      <c r="U11" s="8">
        <v>812.2</v>
      </c>
      <c r="V11" s="8">
        <v>2366.17</v>
      </c>
      <c r="W11" s="8">
        <v>0</v>
      </c>
      <c r="X11" s="8">
        <v>0</v>
      </c>
      <c r="Y11" s="8">
        <v>0</v>
      </c>
      <c r="Z11" s="8">
        <v>11256.16</v>
      </c>
      <c r="AA11" s="8">
        <v>16126.72</v>
      </c>
      <c r="AB11" s="8">
        <v>4759.26</v>
      </c>
      <c r="AC11" s="8">
        <v>9301.77</v>
      </c>
      <c r="AD11" s="8">
        <v>0</v>
      </c>
      <c r="AE11" s="8">
        <v>0</v>
      </c>
      <c r="AF11" s="8">
        <v>547.35</v>
      </c>
      <c r="AG11" s="8">
        <v>1374.89</v>
      </c>
      <c r="AH11" s="8">
        <v>1305.11</v>
      </c>
      <c r="AI11" s="8">
        <v>0</v>
      </c>
      <c r="AJ11" s="8">
        <v>2649.01</v>
      </c>
      <c r="AK11" s="8">
        <v>0</v>
      </c>
      <c r="AL11" s="8">
        <v>0</v>
      </c>
      <c r="AM11" s="20">
        <v>3199.99</v>
      </c>
      <c r="AN11" s="27">
        <f t="shared" si="0"/>
        <v>84994.21</v>
      </c>
    </row>
    <row r="12" spans="1:40" ht="21" customHeight="1">
      <c r="A12" s="46" t="s">
        <v>55</v>
      </c>
      <c r="B12" s="10" t="s">
        <v>5</v>
      </c>
      <c r="C12" s="9">
        <v>0</v>
      </c>
      <c r="D12" s="8">
        <v>19</v>
      </c>
      <c r="E12" s="8">
        <v>0</v>
      </c>
      <c r="F12" s="8">
        <v>179</v>
      </c>
      <c r="G12" s="8">
        <v>1</v>
      </c>
      <c r="H12" s="8">
        <v>0</v>
      </c>
      <c r="I12" s="8">
        <v>9</v>
      </c>
      <c r="J12" s="8">
        <v>2</v>
      </c>
      <c r="K12" s="8">
        <v>1</v>
      </c>
      <c r="L12" s="8">
        <v>0</v>
      </c>
      <c r="M12" s="8">
        <v>0</v>
      </c>
      <c r="N12" s="8">
        <v>5</v>
      </c>
      <c r="O12" s="8">
        <v>13</v>
      </c>
      <c r="P12" s="8">
        <v>0</v>
      </c>
      <c r="Q12" s="8">
        <v>0</v>
      </c>
      <c r="R12" s="8">
        <v>1</v>
      </c>
      <c r="S12" s="8">
        <v>0</v>
      </c>
      <c r="T12" s="8">
        <v>31</v>
      </c>
      <c r="U12" s="8">
        <v>54</v>
      </c>
      <c r="V12" s="8">
        <v>6</v>
      </c>
      <c r="W12" s="8">
        <v>0</v>
      </c>
      <c r="X12" s="8">
        <v>0</v>
      </c>
      <c r="Y12" s="8">
        <v>0</v>
      </c>
      <c r="Z12" s="8">
        <v>4</v>
      </c>
      <c r="AA12" s="8">
        <v>8</v>
      </c>
      <c r="AB12" s="8">
        <v>9</v>
      </c>
      <c r="AC12" s="8">
        <v>4</v>
      </c>
      <c r="AD12" s="8">
        <v>0</v>
      </c>
      <c r="AE12" s="8">
        <v>0</v>
      </c>
      <c r="AF12" s="8">
        <v>1</v>
      </c>
      <c r="AG12" s="8">
        <v>2</v>
      </c>
      <c r="AH12" s="8">
        <v>1</v>
      </c>
      <c r="AI12" s="8">
        <v>0</v>
      </c>
      <c r="AJ12" s="8">
        <v>0</v>
      </c>
      <c r="AK12" s="8">
        <v>0</v>
      </c>
      <c r="AL12" s="8">
        <v>0</v>
      </c>
      <c r="AM12" s="20">
        <v>71</v>
      </c>
      <c r="AN12" s="26">
        <f t="shared" si="0"/>
        <v>421</v>
      </c>
    </row>
    <row r="13" spans="1:40" ht="21" customHeight="1">
      <c r="A13" s="47"/>
      <c r="B13" s="11" t="s">
        <v>6</v>
      </c>
      <c r="C13" s="9">
        <v>0</v>
      </c>
      <c r="D13" s="8">
        <v>1542</v>
      </c>
      <c r="E13" s="8">
        <v>0</v>
      </c>
      <c r="F13" s="8">
        <v>46195.04</v>
      </c>
      <c r="G13" s="8">
        <v>373.68</v>
      </c>
      <c r="H13" s="8">
        <v>0</v>
      </c>
      <c r="I13" s="8">
        <v>2188.86</v>
      </c>
      <c r="J13" s="8">
        <v>615.67</v>
      </c>
      <c r="K13" s="8">
        <v>175.13</v>
      </c>
      <c r="L13" s="8">
        <v>0</v>
      </c>
      <c r="M13" s="8">
        <v>0</v>
      </c>
      <c r="N13" s="8">
        <v>850.69</v>
      </c>
      <c r="O13" s="8">
        <v>2416.85</v>
      </c>
      <c r="P13" s="8">
        <v>0</v>
      </c>
      <c r="Q13" s="8">
        <v>0</v>
      </c>
      <c r="R13" s="8">
        <v>6720.62</v>
      </c>
      <c r="S13" s="8">
        <v>0</v>
      </c>
      <c r="T13" s="8">
        <v>2453.81</v>
      </c>
      <c r="U13" s="8">
        <v>8900.77</v>
      </c>
      <c r="V13" s="8">
        <v>641.09</v>
      </c>
      <c r="W13" s="8">
        <v>0</v>
      </c>
      <c r="X13" s="8">
        <v>0</v>
      </c>
      <c r="Y13" s="8">
        <v>0</v>
      </c>
      <c r="Z13" s="8">
        <v>1842.95</v>
      </c>
      <c r="AA13" s="8">
        <v>2098.04</v>
      </c>
      <c r="AB13" s="8">
        <v>1444.9</v>
      </c>
      <c r="AC13" s="8">
        <v>4035.54</v>
      </c>
      <c r="AD13" s="8">
        <v>0</v>
      </c>
      <c r="AE13" s="8">
        <v>0</v>
      </c>
      <c r="AF13" s="8">
        <v>6035.47</v>
      </c>
      <c r="AG13" s="8">
        <v>430.57</v>
      </c>
      <c r="AH13" s="8">
        <v>841.64</v>
      </c>
      <c r="AI13" s="8">
        <v>0</v>
      </c>
      <c r="AJ13" s="8">
        <v>0</v>
      </c>
      <c r="AK13" s="8">
        <v>0</v>
      </c>
      <c r="AL13" s="8">
        <v>0</v>
      </c>
      <c r="AM13" s="20">
        <v>6177.4</v>
      </c>
      <c r="AN13" s="27">
        <f t="shared" si="0"/>
        <v>95980.71999999997</v>
      </c>
    </row>
    <row r="14" spans="1:40" ht="21" customHeight="1">
      <c r="A14" s="46" t="s">
        <v>56</v>
      </c>
      <c r="B14" s="10" t="s">
        <v>5</v>
      </c>
      <c r="C14" s="9">
        <v>31</v>
      </c>
      <c r="D14" s="8">
        <v>2</v>
      </c>
      <c r="E14" s="8">
        <v>0</v>
      </c>
      <c r="F14" s="8">
        <v>63</v>
      </c>
      <c r="G14" s="8">
        <v>0</v>
      </c>
      <c r="H14" s="8">
        <v>0</v>
      </c>
      <c r="I14" s="8">
        <v>44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31</v>
      </c>
      <c r="P14" s="8">
        <v>0</v>
      </c>
      <c r="Q14" s="8">
        <v>0</v>
      </c>
      <c r="R14" s="8">
        <v>68</v>
      </c>
      <c r="S14" s="8">
        <v>3</v>
      </c>
      <c r="T14" s="8">
        <v>33</v>
      </c>
      <c r="U14" s="8">
        <v>4</v>
      </c>
      <c r="V14" s="8">
        <v>31</v>
      </c>
      <c r="W14" s="8">
        <v>15</v>
      </c>
      <c r="X14" s="8">
        <v>0</v>
      </c>
      <c r="Y14" s="8">
        <v>37</v>
      </c>
      <c r="Z14" s="8">
        <v>0</v>
      </c>
      <c r="AA14" s="8">
        <v>0</v>
      </c>
      <c r="AB14" s="8">
        <v>8</v>
      </c>
      <c r="AC14" s="8">
        <v>0</v>
      </c>
      <c r="AD14" s="8">
        <v>5</v>
      </c>
      <c r="AE14" s="8">
        <v>0</v>
      </c>
      <c r="AF14" s="8">
        <v>18</v>
      </c>
      <c r="AG14" s="8">
        <v>6</v>
      </c>
      <c r="AH14" s="8">
        <v>65</v>
      </c>
      <c r="AI14" s="8">
        <v>0</v>
      </c>
      <c r="AJ14" s="8">
        <v>0</v>
      </c>
      <c r="AK14" s="8">
        <v>0</v>
      </c>
      <c r="AL14" s="8">
        <v>0</v>
      </c>
      <c r="AM14" s="20">
        <v>36</v>
      </c>
      <c r="AN14" s="26">
        <f t="shared" si="0"/>
        <v>500</v>
      </c>
    </row>
    <row r="15" spans="1:40" ht="21" customHeight="1">
      <c r="A15" s="47"/>
      <c r="B15" s="11" t="s">
        <v>6</v>
      </c>
      <c r="C15" s="9">
        <v>7324.32</v>
      </c>
      <c r="D15" s="8">
        <v>2699.71</v>
      </c>
      <c r="E15" s="8">
        <v>0</v>
      </c>
      <c r="F15" s="8">
        <v>13301.51</v>
      </c>
      <c r="G15" s="8">
        <v>0</v>
      </c>
      <c r="H15" s="8">
        <v>0</v>
      </c>
      <c r="I15" s="8">
        <v>7755.87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4398.46</v>
      </c>
      <c r="P15" s="8">
        <v>0</v>
      </c>
      <c r="Q15" s="8">
        <v>0</v>
      </c>
      <c r="R15" s="8">
        <v>10748.62</v>
      </c>
      <c r="S15" s="8">
        <v>6732.92</v>
      </c>
      <c r="T15" s="8">
        <v>4662.38</v>
      </c>
      <c r="U15" s="8">
        <v>875.06</v>
      </c>
      <c r="V15" s="8">
        <v>4338.25</v>
      </c>
      <c r="W15" s="8">
        <v>1953.32</v>
      </c>
      <c r="X15" s="8">
        <v>0</v>
      </c>
      <c r="Y15" s="8">
        <v>4955.13</v>
      </c>
      <c r="Z15" s="8">
        <v>0</v>
      </c>
      <c r="AA15" s="8">
        <v>0</v>
      </c>
      <c r="AB15" s="8">
        <v>1286.58</v>
      </c>
      <c r="AC15" s="8">
        <v>0</v>
      </c>
      <c r="AD15" s="8">
        <v>982.75</v>
      </c>
      <c r="AE15" s="8">
        <v>0</v>
      </c>
      <c r="AF15" s="8">
        <v>1867.06</v>
      </c>
      <c r="AG15" s="8">
        <v>1073.47</v>
      </c>
      <c r="AH15" s="8">
        <v>10775.63</v>
      </c>
      <c r="AI15" s="8">
        <v>0</v>
      </c>
      <c r="AJ15" s="8">
        <v>0</v>
      </c>
      <c r="AK15" s="8">
        <v>0</v>
      </c>
      <c r="AL15" s="8">
        <v>0</v>
      </c>
      <c r="AM15" s="20">
        <v>7171.54</v>
      </c>
      <c r="AN15" s="27">
        <f t="shared" si="0"/>
        <v>92902.58</v>
      </c>
    </row>
    <row r="16" spans="1:41" ht="21" customHeight="1">
      <c r="A16" s="46" t="s">
        <v>57</v>
      </c>
      <c r="B16" s="10" t="s">
        <v>5</v>
      </c>
      <c r="C16" s="9">
        <v>1</v>
      </c>
      <c r="D16" s="8">
        <v>11</v>
      </c>
      <c r="E16" s="8">
        <v>1</v>
      </c>
      <c r="F16" s="8">
        <v>217</v>
      </c>
      <c r="G16" s="8">
        <v>0</v>
      </c>
      <c r="H16" s="8">
        <v>2</v>
      </c>
      <c r="I16" s="8">
        <v>34</v>
      </c>
      <c r="J16" s="8">
        <v>0</v>
      </c>
      <c r="K16" s="8">
        <v>7</v>
      </c>
      <c r="L16" s="8">
        <v>7</v>
      </c>
      <c r="M16" s="8">
        <v>0</v>
      </c>
      <c r="N16" s="8">
        <v>0</v>
      </c>
      <c r="O16" s="8">
        <v>8</v>
      </c>
      <c r="P16" s="8">
        <v>2</v>
      </c>
      <c r="Q16" s="8">
        <v>20</v>
      </c>
      <c r="R16" s="8">
        <v>0</v>
      </c>
      <c r="S16" s="8">
        <v>0</v>
      </c>
      <c r="T16" s="8">
        <v>2</v>
      </c>
      <c r="U16" s="8">
        <v>0</v>
      </c>
      <c r="V16" s="8">
        <v>11</v>
      </c>
      <c r="W16" s="8">
        <v>0</v>
      </c>
      <c r="X16" s="8">
        <v>0</v>
      </c>
      <c r="Y16" s="8">
        <v>1</v>
      </c>
      <c r="Z16" s="8">
        <v>0</v>
      </c>
      <c r="AA16" s="8">
        <v>4</v>
      </c>
      <c r="AB16" s="8">
        <v>10</v>
      </c>
      <c r="AC16" s="8">
        <v>1</v>
      </c>
      <c r="AD16" s="8">
        <v>3</v>
      </c>
      <c r="AE16" s="8">
        <v>0</v>
      </c>
      <c r="AF16" s="8">
        <v>45</v>
      </c>
      <c r="AG16" s="8">
        <v>4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20">
        <v>30</v>
      </c>
      <c r="AN16" s="26">
        <f t="shared" si="0"/>
        <v>421</v>
      </c>
      <c r="AO16" s="21"/>
    </row>
    <row r="17" spans="1:41" ht="21" customHeight="1">
      <c r="A17" s="47"/>
      <c r="B17" s="11" t="s">
        <v>6</v>
      </c>
      <c r="C17" s="9">
        <v>245.83</v>
      </c>
      <c r="D17" s="8">
        <v>8177.76</v>
      </c>
      <c r="E17" s="8">
        <v>2277.71</v>
      </c>
      <c r="F17" s="8">
        <v>35917.64</v>
      </c>
      <c r="G17" s="8">
        <v>0</v>
      </c>
      <c r="H17" s="8">
        <v>415.18</v>
      </c>
      <c r="I17" s="8">
        <v>7626.23</v>
      </c>
      <c r="J17" s="8">
        <v>0</v>
      </c>
      <c r="K17" s="8">
        <v>1242.15</v>
      </c>
      <c r="L17" s="8">
        <v>984.62</v>
      </c>
      <c r="M17" s="8">
        <v>0</v>
      </c>
      <c r="N17" s="8">
        <v>0</v>
      </c>
      <c r="O17" s="8">
        <v>1390.37</v>
      </c>
      <c r="P17" s="8">
        <v>408.01</v>
      </c>
      <c r="Q17" s="8">
        <v>2584.74</v>
      </c>
      <c r="R17" s="8">
        <v>0</v>
      </c>
      <c r="S17" s="8">
        <v>0</v>
      </c>
      <c r="T17" s="8">
        <v>449.26</v>
      </c>
      <c r="U17" s="8">
        <v>0</v>
      </c>
      <c r="V17" s="8">
        <v>2117.53</v>
      </c>
      <c r="W17" s="8">
        <v>0</v>
      </c>
      <c r="X17" s="8">
        <v>0</v>
      </c>
      <c r="Y17" s="8">
        <v>2005.67</v>
      </c>
      <c r="Z17" s="8">
        <v>0</v>
      </c>
      <c r="AA17" s="8">
        <v>521.8</v>
      </c>
      <c r="AB17" s="8">
        <v>24123.68</v>
      </c>
      <c r="AC17" s="8">
        <v>3708.72</v>
      </c>
      <c r="AD17" s="8">
        <v>755.28</v>
      </c>
      <c r="AE17" s="8">
        <v>0</v>
      </c>
      <c r="AF17" s="8">
        <v>7135.68</v>
      </c>
      <c r="AG17" s="8">
        <v>546.59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20">
        <v>5334.29</v>
      </c>
      <c r="AN17" s="27">
        <f t="shared" si="0"/>
        <v>107968.74</v>
      </c>
      <c r="AO17" s="22"/>
    </row>
    <row r="18" spans="1:40" ht="21" customHeight="1">
      <c r="A18" s="46" t="s">
        <v>58</v>
      </c>
      <c r="B18" s="10" t="s">
        <v>5</v>
      </c>
      <c r="C18" s="9">
        <v>9</v>
      </c>
      <c r="D18" s="8">
        <v>7</v>
      </c>
      <c r="E18" s="8">
        <v>0</v>
      </c>
      <c r="F18" s="8">
        <v>43</v>
      </c>
      <c r="G18" s="8">
        <v>12</v>
      </c>
      <c r="H18" s="8">
        <v>0</v>
      </c>
      <c r="I18" s="8">
        <v>14</v>
      </c>
      <c r="J18" s="8">
        <v>0</v>
      </c>
      <c r="K18" s="8">
        <v>2</v>
      </c>
      <c r="L18" s="8">
        <v>0</v>
      </c>
      <c r="M18" s="8">
        <v>13</v>
      </c>
      <c r="N18" s="8">
        <v>13</v>
      </c>
      <c r="O18" s="8">
        <v>0</v>
      </c>
      <c r="P18" s="8">
        <v>0</v>
      </c>
      <c r="Q18" s="8">
        <v>11</v>
      </c>
      <c r="R18" s="8">
        <v>8</v>
      </c>
      <c r="S18" s="8">
        <v>0</v>
      </c>
      <c r="T18" s="8">
        <v>94</v>
      </c>
      <c r="U18" s="8">
        <v>34</v>
      </c>
      <c r="V18" s="8">
        <v>0</v>
      </c>
      <c r="W18" s="8">
        <v>0</v>
      </c>
      <c r="X18" s="8">
        <v>0</v>
      </c>
      <c r="Y18" s="8">
        <v>0</v>
      </c>
      <c r="Z18" s="8">
        <v>16</v>
      </c>
      <c r="AA18" s="8">
        <v>53</v>
      </c>
      <c r="AB18" s="8">
        <v>13</v>
      </c>
      <c r="AC18" s="8">
        <v>2</v>
      </c>
      <c r="AD18" s="8">
        <v>0</v>
      </c>
      <c r="AE18" s="8">
        <v>0</v>
      </c>
      <c r="AF18" s="8">
        <v>1</v>
      </c>
      <c r="AG18" s="8">
        <v>30</v>
      </c>
      <c r="AH18" s="8">
        <v>6</v>
      </c>
      <c r="AI18" s="8">
        <v>0</v>
      </c>
      <c r="AJ18" s="8">
        <v>0</v>
      </c>
      <c r="AK18" s="8">
        <v>0</v>
      </c>
      <c r="AL18" s="8">
        <v>0</v>
      </c>
      <c r="AM18" s="20">
        <v>18</v>
      </c>
      <c r="AN18" s="26">
        <f t="shared" si="0"/>
        <v>399</v>
      </c>
    </row>
    <row r="19" spans="1:40" ht="21" customHeight="1">
      <c r="A19" s="47"/>
      <c r="B19" s="11" t="s">
        <v>6</v>
      </c>
      <c r="C19" s="9">
        <v>868.98</v>
      </c>
      <c r="D19" s="8">
        <v>2890.84</v>
      </c>
      <c r="E19" s="8">
        <v>0</v>
      </c>
      <c r="F19" s="8">
        <v>18142.44</v>
      </c>
      <c r="G19" s="8">
        <v>2568.56</v>
      </c>
      <c r="H19" s="8">
        <v>0</v>
      </c>
      <c r="I19" s="8">
        <v>3127.31</v>
      </c>
      <c r="J19" s="8">
        <v>0</v>
      </c>
      <c r="K19" s="8">
        <v>533.89</v>
      </c>
      <c r="L19" s="8">
        <v>0</v>
      </c>
      <c r="M19" s="8">
        <v>2260.49</v>
      </c>
      <c r="N19" s="8">
        <v>1869.23</v>
      </c>
      <c r="O19" s="8">
        <v>0</v>
      </c>
      <c r="P19" s="8">
        <v>0</v>
      </c>
      <c r="Q19" s="8">
        <v>2086.02</v>
      </c>
      <c r="R19" s="8">
        <v>1222.54</v>
      </c>
      <c r="S19" s="8">
        <v>0</v>
      </c>
      <c r="T19" s="8">
        <v>8810.5</v>
      </c>
      <c r="U19" s="8">
        <v>4213.67</v>
      </c>
      <c r="V19" s="8">
        <v>0</v>
      </c>
      <c r="W19" s="8">
        <v>0</v>
      </c>
      <c r="X19" s="8">
        <v>0</v>
      </c>
      <c r="Y19" s="8">
        <v>0</v>
      </c>
      <c r="Z19" s="8">
        <v>937.36</v>
      </c>
      <c r="AA19" s="8">
        <v>8080.43</v>
      </c>
      <c r="AB19" s="8">
        <v>2736.52</v>
      </c>
      <c r="AC19" s="8">
        <v>450.54</v>
      </c>
      <c r="AD19" s="8">
        <v>0</v>
      </c>
      <c r="AE19" s="8">
        <v>0</v>
      </c>
      <c r="AF19" s="8">
        <v>201.27</v>
      </c>
      <c r="AG19" s="8">
        <v>4469.38</v>
      </c>
      <c r="AH19" s="8">
        <v>775.74</v>
      </c>
      <c r="AI19" s="8">
        <v>0</v>
      </c>
      <c r="AJ19" s="8">
        <v>0</v>
      </c>
      <c r="AK19" s="8">
        <v>0</v>
      </c>
      <c r="AL19" s="8">
        <v>0</v>
      </c>
      <c r="AM19" s="20">
        <v>6274.05</v>
      </c>
      <c r="AN19" s="27">
        <f t="shared" si="0"/>
        <v>72519.76</v>
      </c>
    </row>
    <row r="20" spans="1:40" ht="21" customHeight="1">
      <c r="A20" s="46" t="s">
        <v>59</v>
      </c>
      <c r="B20" s="10" t="s">
        <v>5</v>
      </c>
      <c r="C20" s="9">
        <v>1</v>
      </c>
      <c r="D20" s="8">
        <v>6</v>
      </c>
      <c r="E20" s="8">
        <v>4</v>
      </c>
      <c r="F20" s="8">
        <v>65</v>
      </c>
      <c r="G20" s="8">
        <v>10</v>
      </c>
      <c r="H20" s="8">
        <v>1</v>
      </c>
      <c r="I20" s="8">
        <v>26</v>
      </c>
      <c r="J20" s="8">
        <v>0</v>
      </c>
      <c r="K20" s="8">
        <v>2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16</v>
      </c>
      <c r="U20" s="8">
        <v>22</v>
      </c>
      <c r="V20" s="8">
        <v>0</v>
      </c>
      <c r="W20" s="8">
        <v>6</v>
      </c>
      <c r="X20" s="8">
        <v>0</v>
      </c>
      <c r="Y20" s="8">
        <v>36</v>
      </c>
      <c r="Z20" s="8">
        <v>7</v>
      </c>
      <c r="AA20" s="8">
        <v>94</v>
      </c>
      <c r="AB20" s="8">
        <v>32</v>
      </c>
      <c r="AC20" s="8">
        <v>19</v>
      </c>
      <c r="AD20" s="8">
        <v>0</v>
      </c>
      <c r="AE20" s="8">
        <v>0</v>
      </c>
      <c r="AF20" s="8">
        <v>1</v>
      </c>
      <c r="AG20" s="8">
        <v>40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20">
        <v>21</v>
      </c>
      <c r="AN20" s="26">
        <f t="shared" si="0"/>
        <v>409</v>
      </c>
    </row>
    <row r="21" spans="1:40" ht="21" customHeight="1">
      <c r="A21" s="47"/>
      <c r="B21" s="11" t="s">
        <v>6</v>
      </c>
      <c r="C21" s="9">
        <v>197.09</v>
      </c>
      <c r="D21" s="8">
        <v>540.96</v>
      </c>
      <c r="E21" s="8">
        <v>1074.99</v>
      </c>
      <c r="F21" s="8">
        <v>9506.26</v>
      </c>
      <c r="G21" s="8">
        <v>1350.08</v>
      </c>
      <c r="H21" s="8">
        <v>1960.56</v>
      </c>
      <c r="I21" s="8">
        <v>5200.75</v>
      </c>
      <c r="J21" s="8">
        <v>0</v>
      </c>
      <c r="K21" s="8">
        <v>2974.74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2529.36</v>
      </c>
      <c r="U21" s="8">
        <v>2946.36</v>
      </c>
      <c r="V21" s="8">
        <v>0</v>
      </c>
      <c r="W21" s="8">
        <v>806.84</v>
      </c>
      <c r="X21" s="8">
        <v>0</v>
      </c>
      <c r="Y21" s="8">
        <v>5631.59</v>
      </c>
      <c r="Z21" s="8">
        <v>1151.41</v>
      </c>
      <c r="AA21" s="8">
        <v>11846.48</v>
      </c>
      <c r="AB21" s="8">
        <v>3525.62</v>
      </c>
      <c r="AC21" s="8">
        <v>4601.34</v>
      </c>
      <c r="AD21" s="8">
        <v>0</v>
      </c>
      <c r="AE21" s="8">
        <v>0</v>
      </c>
      <c r="AF21" s="8">
        <v>496.36</v>
      </c>
      <c r="AG21" s="8">
        <v>3024.25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20">
        <v>10287.61</v>
      </c>
      <c r="AN21" s="27">
        <f t="shared" si="0"/>
        <v>69652.65000000001</v>
      </c>
    </row>
    <row r="22" spans="1:40" ht="21" customHeight="1">
      <c r="A22" s="46" t="s">
        <v>60</v>
      </c>
      <c r="B22" s="10" t="s">
        <v>5</v>
      </c>
      <c r="C22" s="9">
        <v>14</v>
      </c>
      <c r="D22" s="8">
        <v>2</v>
      </c>
      <c r="E22" s="8">
        <v>0</v>
      </c>
      <c r="F22" s="8">
        <v>87</v>
      </c>
      <c r="G22" s="8">
        <v>4</v>
      </c>
      <c r="H22" s="8">
        <v>0</v>
      </c>
      <c r="I22" s="8">
        <v>48</v>
      </c>
      <c r="J22" s="8">
        <v>1</v>
      </c>
      <c r="K22" s="8">
        <v>3</v>
      </c>
      <c r="L22" s="8">
        <v>7</v>
      </c>
      <c r="M22" s="8">
        <v>18</v>
      </c>
      <c r="N22" s="8">
        <v>60</v>
      </c>
      <c r="O22" s="8">
        <v>0</v>
      </c>
      <c r="P22" s="8">
        <v>22</v>
      </c>
      <c r="Q22" s="8">
        <v>23</v>
      </c>
      <c r="R22" s="8">
        <v>8</v>
      </c>
      <c r="S22" s="8">
        <v>0</v>
      </c>
      <c r="T22" s="8">
        <v>27</v>
      </c>
      <c r="U22" s="8">
        <v>6</v>
      </c>
      <c r="V22" s="8">
        <v>0</v>
      </c>
      <c r="W22" s="8">
        <v>0</v>
      </c>
      <c r="X22" s="8">
        <v>0</v>
      </c>
      <c r="Y22" s="8">
        <v>3</v>
      </c>
      <c r="Z22" s="8">
        <v>0</v>
      </c>
      <c r="AA22" s="8">
        <v>4</v>
      </c>
      <c r="AB22" s="8">
        <v>11</v>
      </c>
      <c r="AC22" s="8">
        <v>1</v>
      </c>
      <c r="AD22" s="8">
        <v>0</v>
      </c>
      <c r="AE22" s="8">
        <v>0</v>
      </c>
      <c r="AF22" s="8">
        <v>7</v>
      </c>
      <c r="AG22" s="8">
        <v>2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20">
        <v>57</v>
      </c>
      <c r="AN22" s="26">
        <f t="shared" si="0"/>
        <v>415</v>
      </c>
    </row>
    <row r="23" spans="1:40" ht="21" customHeight="1">
      <c r="A23" s="47"/>
      <c r="B23" s="11" t="s">
        <v>6</v>
      </c>
      <c r="C23" s="9">
        <v>2447.71</v>
      </c>
      <c r="D23" s="8">
        <v>2443.95</v>
      </c>
      <c r="E23" s="8">
        <v>0</v>
      </c>
      <c r="F23" s="8">
        <v>11490.74</v>
      </c>
      <c r="G23" s="8">
        <v>1308.64</v>
      </c>
      <c r="H23" s="8">
        <v>0</v>
      </c>
      <c r="I23" s="8">
        <v>5837.72</v>
      </c>
      <c r="J23" s="8">
        <v>325.08</v>
      </c>
      <c r="K23" s="8">
        <v>10509.91</v>
      </c>
      <c r="L23" s="8">
        <v>2141.83</v>
      </c>
      <c r="M23" s="8">
        <v>3632.46</v>
      </c>
      <c r="N23" s="8">
        <v>5876.64</v>
      </c>
      <c r="O23" s="8">
        <v>0</v>
      </c>
      <c r="P23" s="8">
        <v>2992.05</v>
      </c>
      <c r="Q23" s="8">
        <v>3954.55</v>
      </c>
      <c r="R23" s="8">
        <v>1394.28</v>
      </c>
      <c r="S23" s="8">
        <v>0</v>
      </c>
      <c r="T23" s="8">
        <v>5738.03</v>
      </c>
      <c r="U23" s="8">
        <v>959.78</v>
      </c>
      <c r="V23" s="8">
        <v>0</v>
      </c>
      <c r="W23" s="8">
        <v>0</v>
      </c>
      <c r="X23" s="8">
        <v>0</v>
      </c>
      <c r="Y23" s="8">
        <v>532.97</v>
      </c>
      <c r="Z23" s="8">
        <v>0</v>
      </c>
      <c r="AA23" s="8">
        <v>454.94</v>
      </c>
      <c r="AB23" s="8">
        <v>1525.09</v>
      </c>
      <c r="AC23" s="8">
        <v>2580.2</v>
      </c>
      <c r="AD23" s="8">
        <v>0</v>
      </c>
      <c r="AE23" s="8">
        <v>0</v>
      </c>
      <c r="AF23" s="8">
        <v>1374.54</v>
      </c>
      <c r="AG23" s="8">
        <v>3274.86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20">
        <v>7137.95</v>
      </c>
      <c r="AN23" s="27">
        <f t="shared" si="0"/>
        <v>77933.92</v>
      </c>
    </row>
    <row r="24" spans="1:40" ht="21" customHeight="1">
      <c r="A24" s="46" t="s">
        <v>61</v>
      </c>
      <c r="B24" s="43" t="s">
        <v>5</v>
      </c>
      <c r="C24" s="45">
        <v>21</v>
      </c>
      <c r="D24" s="8">
        <v>0</v>
      </c>
      <c r="E24" s="8">
        <v>13</v>
      </c>
      <c r="F24" s="8">
        <v>41</v>
      </c>
      <c r="G24" s="8">
        <v>18</v>
      </c>
      <c r="H24" s="8">
        <v>7</v>
      </c>
      <c r="I24" s="8">
        <v>45</v>
      </c>
      <c r="J24" s="8">
        <v>24</v>
      </c>
      <c r="K24" s="8">
        <v>6</v>
      </c>
      <c r="L24" s="8">
        <v>1</v>
      </c>
      <c r="M24" s="8">
        <v>0</v>
      </c>
      <c r="N24" s="8">
        <v>1</v>
      </c>
      <c r="O24" s="8">
        <v>66</v>
      </c>
      <c r="P24" s="8">
        <v>0</v>
      </c>
      <c r="Q24" s="8">
        <v>46</v>
      </c>
      <c r="R24" s="8">
        <v>10</v>
      </c>
      <c r="S24" s="8">
        <v>15</v>
      </c>
      <c r="T24" s="8">
        <v>16</v>
      </c>
      <c r="U24" s="8">
        <v>21</v>
      </c>
      <c r="V24" s="8">
        <v>0</v>
      </c>
      <c r="W24" s="8">
        <v>0</v>
      </c>
      <c r="X24" s="8">
        <v>0</v>
      </c>
      <c r="Y24" s="8">
        <v>9</v>
      </c>
      <c r="Z24" s="8">
        <v>1</v>
      </c>
      <c r="AA24" s="8">
        <v>4</v>
      </c>
      <c r="AB24" s="8">
        <v>0</v>
      </c>
      <c r="AC24" s="8">
        <v>7</v>
      </c>
      <c r="AD24" s="8">
        <v>0</v>
      </c>
      <c r="AE24" s="8">
        <v>0</v>
      </c>
      <c r="AF24" s="8">
        <v>41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20">
        <v>73</v>
      </c>
      <c r="AN24" s="26">
        <f t="shared" si="0"/>
        <v>486</v>
      </c>
    </row>
    <row r="25" spans="1:40" ht="21" customHeight="1">
      <c r="A25" s="47"/>
      <c r="B25" s="44" t="s">
        <v>6</v>
      </c>
      <c r="C25" s="45">
        <v>3392.08</v>
      </c>
      <c r="D25" s="8">
        <v>0</v>
      </c>
      <c r="E25" s="8">
        <v>3863.96</v>
      </c>
      <c r="F25" s="8">
        <v>16253.85</v>
      </c>
      <c r="G25" s="8">
        <v>7417.72</v>
      </c>
      <c r="H25" s="8">
        <v>690.08</v>
      </c>
      <c r="I25" s="8">
        <v>4644.04</v>
      </c>
      <c r="J25" s="8">
        <v>4313.32</v>
      </c>
      <c r="K25" s="8">
        <v>1025.94</v>
      </c>
      <c r="L25" s="8">
        <v>225.66</v>
      </c>
      <c r="M25" s="8">
        <v>0</v>
      </c>
      <c r="N25" s="8">
        <v>141.6</v>
      </c>
      <c r="O25" s="8">
        <v>11398.19</v>
      </c>
      <c r="P25" s="8">
        <v>0</v>
      </c>
      <c r="Q25" s="8">
        <v>5034.42</v>
      </c>
      <c r="R25" s="8">
        <v>1801.14</v>
      </c>
      <c r="S25" s="8">
        <v>4270.2</v>
      </c>
      <c r="T25" s="8">
        <v>2635.41</v>
      </c>
      <c r="U25" s="8">
        <v>6151.22</v>
      </c>
      <c r="V25" s="8">
        <v>0</v>
      </c>
      <c r="W25" s="8">
        <v>0</v>
      </c>
      <c r="X25" s="8">
        <v>0</v>
      </c>
      <c r="Y25" s="8">
        <v>1458.26</v>
      </c>
      <c r="Z25" s="8">
        <v>351.87</v>
      </c>
      <c r="AA25" s="8">
        <v>1056.76</v>
      </c>
      <c r="AB25" s="8">
        <v>0</v>
      </c>
      <c r="AC25" s="8">
        <v>4030.34</v>
      </c>
      <c r="AD25" s="8">
        <v>0</v>
      </c>
      <c r="AE25" s="8">
        <v>0</v>
      </c>
      <c r="AF25" s="8">
        <v>2865.35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20">
        <v>13417.73</v>
      </c>
      <c r="AN25" s="27">
        <f t="shared" si="0"/>
        <v>96439.13999999998</v>
      </c>
    </row>
    <row r="26" spans="1:40" ht="21" customHeight="1">
      <c r="A26" s="46" t="s">
        <v>62</v>
      </c>
      <c r="B26" s="43" t="s">
        <v>5</v>
      </c>
      <c r="C26" s="45">
        <v>4</v>
      </c>
      <c r="D26" s="8">
        <v>1</v>
      </c>
      <c r="E26" s="8">
        <v>25</v>
      </c>
      <c r="F26" s="8">
        <v>75</v>
      </c>
      <c r="G26" s="8">
        <v>1</v>
      </c>
      <c r="H26" s="8">
        <v>0</v>
      </c>
      <c r="I26" s="8">
        <v>34</v>
      </c>
      <c r="J26" s="8">
        <v>7</v>
      </c>
      <c r="K26" s="8">
        <v>7</v>
      </c>
      <c r="L26" s="8">
        <v>0</v>
      </c>
      <c r="M26" s="8">
        <v>11</v>
      </c>
      <c r="N26" s="8">
        <v>0</v>
      </c>
      <c r="O26" s="8">
        <v>40</v>
      </c>
      <c r="P26" s="8">
        <v>11</v>
      </c>
      <c r="Q26" s="8">
        <v>37</v>
      </c>
      <c r="R26" s="8">
        <v>30</v>
      </c>
      <c r="S26" s="8">
        <v>0</v>
      </c>
      <c r="T26" s="8">
        <v>88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9</v>
      </c>
      <c r="AB26" s="8">
        <v>1</v>
      </c>
      <c r="AC26" s="8">
        <v>25</v>
      </c>
      <c r="AD26" s="8">
        <v>0</v>
      </c>
      <c r="AE26" s="8">
        <v>0</v>
      </c>
      <c r="AF26" s="8">
        <v>9</v>
      </c>
      <c r="AG26" s="8">
        <v>3</v>
      </c>
      <c r="AH26" s="8">
        <v>50</v>
      </c>
      <c r="AI26" s="8">
        <v>0</v>
      </c>
      <c r="AJ26" s="8">
        <v>0</v>
      </c>
      <c r="AK26" s="8">
        <v>0</v>
      </c>
      <c r="AL26" s="8">
        <v>0</v>
      </c>
      <c r="AM26" s="20">
        <v>33</v>
      </c>
      <c r="AN26" s="26">
        <f t="shared" si="0"/>
        <v>502</v>
      </c>
    </row>
    <row r="27" spans="1:40" ht="21" customHeight="1" thickBot="1">
      <c r="A27" s="47"/>
      <c r="B27" s="67" t="s">
        <v>6</v>
      </c>
      <c r="C27" s="45">
        <v>392.92</v>
      </c>
      <c r="D27" s="8">
        <v>305.06</v>
      </c>
      <c r="E27" s="8">
        <v>2316.71</v>
      </c>
      <c r="F27" s="8">
        <v>13193.67</v>
      </c>
      <c r="G27" s="8">
        <v>469.94</v>
      </c>
      <c r="H27" s="8">
        <v>0</v>
      </c>
      <c r="I27" s="8">
        <v>5956.94</v>
      </c>
      <c r="J27" s="8">
        <v>6594.52</v>
      </c>
      <c r="K27" s="8">
        <v>1330.31</v>
      </c>
      <c r="L27" s="8">
        <v>0</v>
      </c>
      <c r="M27" s="8">
        <v>14236.38</v>
      </c>
      <c r="N27" s="8">
        <v>0</v>
      </c>
      <c r="O27" s="8">
        <v>2589.8</v>
      </c>
      <c r="P27" s="8">
        <v>3073.36</v>
      </c>
      <c r="Q27" s="8">
        <v>3045.43</v>
      </c>
      <c r="R27" s="8">
        <v>5178.98</v>
      </c>
      <c r="S27" s="8">
        <v>0</v>
      </c>
      <c r="T27" s="8">
        <v>6359.86</v>
      </c>
      <c r="U27" s="8">
        <v>0</v>
      </c>
      <c r="V27" s="8">
        <v>0</v>
      </c>
      <c r="W27" s="8">
        <v>0</v>
      </c>
      <c r="X27" s="8">
        <v>0</v>
      </c>
      <c r="Y27" s="8">
        <v>1753.08</v>
      </c>
      <c r="Z27" s="8">
        <v>0</v>
      </c>
      <c r="AA27" s="8">
        <v>1554.75</v>
      </c>
      <c r="AB27" s="8">
        <v>386.54</v>
      </c>
      <c r="AC27" s="8">
        <v>1464.25</v>
      </c>
      <c r="AD27" s="8">
        <v>0</v>
      </c>
      <c r="AE27" s="8">
        <v>0</v>
      </c>
      <c r="AF27" s="8">
        <v>3753.08</v>
      </c>
      <c r="AG27" s="8">
        <v>3235.82</v>
      </c>
      <c r="AH27" s="8">
        <v>6322.37</v>
      </c>
      <c r="AI27" s="8">
        <v>0</v>
      </c>
      <c r="AJ27" s="8">
        <v>0</v>
      </c>
      <c r="AK27" s="8">
        <v>0</v>
      </c>
      <c r="AL27" s="8">
        <v>0</v>
      </c>
      <c r="AM27" s="20">
        <v>5072.89</v>
      </c>
      <c r="AN27" s="27">
        <f t="shared" si="0"/>
        <v>88586.66</v>
      </c>
    </row>
    <row r="28" spans="1:40" ht="21" customHeight="1">
      <c r="A28" s="50" t="s">
        <v>7</v>
      </c>
      <c r="B28" s="51"/>
      <c r="C28" s="31">
        <f>SUM(C4+C6+C8+C10+C12+C14+C16+C18+C20+C22+C24+C26)</f>
        <v>269</v>
      </c>
      <c r="D28" s="32">
        <f aca="true" t="shared" si="1" ref="D28:AM28">SUM(D4+D6+D8+D10+D12+D14+D16+D18+D20+D22+D24+D26)</f>
        <v>111</v>
      </c>
      <c r="E28" s="32">
        <f t="shared" si="1"/>
        <v>90</v>
      </c>
      <c r="F28" s="32">
        <f t="shared" si="1"/>
        <v>1128</v>
      </c>
      <c r="G28" s="32">
        <f t="shared" si="1"/>
        <v>72</v>
      </c>
      <c r="H28" s="32">
        <f t="shared" si="1"/>
        <v>16</v>
      </c>
      <c r="I28" s="32">
        <f t="shared" si="1"/>
        <v>383</v>
      </c>
      <c r="J28" s="32">
        <f t="shared" si="1"/>
        <v>46</v>
      </c>
      <c r="K28" s="32">
        <f t="shared" si="1"/>
        <v>54</v>
      </c>
      <c r="L28" s="32">
        <f t="shared" si="1"/>
        <v>35</v>
      </c>
      <c r="M28" s="32">
        <f t="shared" si="1"/>
        <v>43</v>
      </c>
      <c r="N28" s="32">
        <f t="shared" si="1"/>
        <v>79</v>
      </c>
      <c r="O28" s="32">
        <f t="shared" si="1"/>
        <v>295</v>
      </c>
      <c r="P28" s="32">
        <f t="shared" si="1"/>
        <v>40</v>
      </c>
      <c r="Q28" s="32">
        <f t="shared" si="1"/>
        <v>162</v>
      </c>
      <c r="R28" s="32">
        <f t="shared" si="1"/>
        <v>178</v>
      </c>
      <c r="S28" s="32">
        <f t="shared" si="1"/>
        <v>31</v>
      </c>
      <c r="T28" s="32">
        <f t="shared" si="1"/>
        <v>398</v>
      </c>
      <c r="U28" s="32">
        <f t="shared" si="1"/>
        <v>252</v>
      </c>
      <c r="V28" s="32">
        <f t="shared" si="1"/>
        <v>65</v>
      </c>
      <c r="W28" s="32">
        <f t="shared" si="1"/>
        <v>23</v>
      </c>
      <c r="X28" s="32">
        <f t="shared" si="1"/>
        <v>1</v>
      </c>
      <c r="Y28" s="32">
        <f t="shared" si="1"/>
        <v>107</v>
      </c>
      <c r="Z28" s="32">
        <f t="shared" si="1"/>
        <v>223</v>
      </c>
      <c r="AA28" s="32">
        <f t="shared" si="1"/>
        <v>270</v>
      </c>
      <c r="AB28" s="32">
        <f t="shared" si="1"/>
        <v>162</v>
      </c>
      <c r="AC28" s="32">
        <f t="shared" si="1"/>
        <v>229</v>
      </c>
      <c r="AD28" s="32">
        <f t="shared" si="1"/>
        <v>9</v>
      </c>
      <c r="AE28" s="32">
        <f t="shared" si="1"/>
        <v>1</v>
      </c>
      <c r="AF28" s="32">
        <f t="shared" si="1"/>
        <v>156</v>
      </c>
      <c r="AG28" s="32">
        <f t="shared" si="1"/>
        <v>194</v>
      </c>
      <c r="AH28" s="32">
        <f t="shared" si="1"/>
        <v>182</v>
      </c>
      <c r="AI28" s="32">
        <f t="shared" si="1"/>
        <v>0</v>
      </c>
      <c r="AJ28" s="32">
        <f t="shared" si="1"/>
        <v>4</v>
      </c>
      <c r="AK28" s="32">
        <f t="shared" si="1"/>
        <v>0</v>
      </c>
      <c r="AL28" s="32">
        <f t="shared" si="1"/>
        <v>0</v>
      </c>
      <c r="AM28" s="33">
        <f t="shared" si="1"/>
        <v>473</v>
      </c>
      <c r="AN28" s="36">
        <f>SUM(AN4+AN6+AN8+AN10+AN12+AN14+AN16+AN18+AN20+AN22+AN24+AN26)</f>
        <v>5781</v>
      </c>
    </row>
    <row r="29" spans="1:40" ht="21" customHeight="1" thickBot="1">
      <c r="A29" s="48" t="s">
        <v>8</v>
      </c>
      <c r="B29" s="49"/>
      <c r="C29" s="24">
        <f>C5+C7+C9+C11+C13+C15+C17+C19+C21+C23+C25+C27</f>
        <v>22203.739999999998</v>
      </c>
      <c r="D29" s="1">
        <f aca="true" t="shared" si="2" ref="D29:AM29">D5+D7+D9+D11+D13+D15+D17+D19+D21+D23+D25+D27</f>
        <v>47768.54</v>
      </c>
      <c r="E29" s="1">
        <f t="shared" si="2"/>
        <v>26747.87</v>
      </c>
      <c r="F29" s="1">
        <f t="shared" si="2"/>
        <v>231882.05000000002</v>
      </c>
      <c r="G29" s="1">
        <f t="shared" si="2"/>
        <v>20171.719999999998</v>
      </c>
      <c r="H29" s="1">
        <f t="shared" si="2"/>
        <v>5077.83</v>
      </c>
      <c r="I29" s="1">
        <f t="shared" si="2"/>
        <v>76606.71</v>
      </c>
      <c r="J29" s="1">
        <f t="shared" si="2"/>
        <v>28909.75</v>
      </c>
      <c r="K29" s="1">
        <f t="shared" si="2"/>
        <v>26107.629999999997</v>
      </c>
      <c r="L29" s="1">
        <f t="shared" si="2"/>
        <v>7875.57</v>
      </c>
      <c r="M29" s="1">
        <f t="shared" si="2"/>
        <v>26128.72</v>
      </c>
      <c r="N29" s="1">
        <f t="shared" si="2"/>
        <v>8738.160000000002</v>
      </c>
      <c r="O29" s="1">
        <f t="shared" si="2"/>
        <v>48499.90000000001</v>
      </c>
      <c r="P29" s="1">
        <f t="shared" si="2"/>
        <v>7594.640000000001</v>
      </c>
      <c r="Q29" s="1">
        <f t="shared" si="2"/>
        <v>20817.07</v>
      </c>
      <c r="R29" s="1">
        <f t="shared" si="2"/>
        <v>35380.70999999999</v>
      </c>
      <c r="S29" s="1">
        <f t="shared" si="2"/>
        <v>12562.55</v>
      </c>
      <c r="T29" s="1">
        <f t="shared" si="2"/>
        <v>47955.91</v>
      </c>
      <c r="U29" s="1">
        <f t="shared" si="2"/>
        <v>41593.380000000005</v>
      </c>
      <c r="V29" s="1">
        <f t="shared" si="2"/>
        <v>9661.5</v>
      </c>
      <c r="W29" s="1">
        <f t="shared" si="2"/>
        <v>14850.59</v>
      </c>
      <c r="X29" s="1">
        <f t="shared" si="2"/>
        <v>801.43</v>
      </c>
      <c r="Y29" s="1">
        <f t="shared" si="2"/>
        <v>22117.309999999998</v>
      </c>
      <c r="Z29" s="1">
        <f t="shared" si="2"/>
        <v>37653.700000000004</v>
      </c>
      <c r="AA29" s="1">
        <f t="shared" si="2"/>
        <v>77975.77</v>
      </c>
      <c r="AB29" s="1">
        <f t="shared" si="2"/>
        <v>73825.20999999999</v>
      </c>
      <c r="AC29" s="1">
        <f t="shared" si="2"/>
        <v>54004.729999999996</v>
      </c>
      <c r="AD29" s="1">
        <f t="shared" si="2"/>
        <v>5229.13</v>
      </c>
      <c r="AE29" s="1">
        <f t="shared" si="2"/>
        <v>62.05</v>
      </c>
      <c r="AF29" s="1">
        <f t="shared" si="2"/>
        <v>39066.530000000006</v>
      </c>
      <c r="AG29" s="1">
        <f t="shared" si="2"/>
        <v>25668.92</v>
      </c>
      <c r="AH29" s="1">
        <f t="shared" si="2"/>
        <v>28957.61</v>
      </c>
      <c r="AI29" s="1">
        <f t="shared" si="2"/>
        <v>0</v>
      </c>
      <c r="AJ29" s="1">
        <f t="shared" si="2"/>
        <v>4184.030000000001</v>
      </c>
      <c r="AK29" s="1">
        <f t="shared" si="2"/>
        <v>0</v>
      </c>
      <c r="AL29" s="1">
        <f t="shared" si="2"/>
        <v>0</v>
      </c>
      <c r="AM29" s="25">
        <f t="shared" si="2"/>
        <v>122618.79999999999</v>
      </c>
      <c r="AN29" s="14">
        <f>SUM(AN5+AN7+AN9+AN11+AN13+AN15+AN17+AN19+AN21+AN23+AN25+AN27)</f>
        <v>1259299.7599999998</v>
      </c>
    </row>
    <row r="35" ht="17.25" thickBot="1"/>
    <row r="36" spans="1:40" ht="24.75" customHeight="1" thickBot="1">
      <c r="A36" s="55"/>
      <c r="B36" s="56"/>
      <c r="C36" s="52" t="s">
        <v>39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4"/>
    </row>
    <row r="37" spans="1:40" ht="24.75" customHeight="1" thickBot="1">
      <c r="A37" s="57"/>
      <c r="B37" s="58"/>
      <c r="C37" s="40" t="s">
        <v>1</v>
      </c>
      <c r="D37" s="41" t="s">
        <v>2</v>
      </c>
      <c r="E37" s="41" t="s">
        <v>3</v>
      </c>
      <c r="F37" s="41" t="s">
        <v>12</v>
      </c>
      <c r="G37" s="41" t="s">
        <v>13</v>
      </c>
      <c r="H37" s="41" t="s">
        <v>14</v>
      </c>
      <c r="I37" s="41" t="s">
        <v>15</v>
      </c>
      <c r="J37" s="41" t="s">
        <v>16</v>
      </c>
      <c r="K37" s="41" t="s">
        <v>41</v>
      </c>
      <c r="L37" s="41" t="s">
        <v>42</v>
      </c>
      <c r="M37" s="41" t="s">
        <v>17</v>
      </c>
      <c r="N37" s="41" t="s">
        <v>18</v>
      </c>
      <c r="O37" s="41" t="s">
        <v>36</v>
      </c>
      <c r="P37" s="41" t="s">
        <v>19</v>
      </c>
      <c r="Q37" s="41" t="s">
        <v>35</v>
      </c>
      <c r="R37" s="41" t="s">
        <v>20</v>
      </c>
      <c r="S37" s="41" t="s">
        <v>21</v>
      </c>
      <c r="T37" s="41" t="s">
        <v>22</v>
      </c>
      <c r="U37" s="41" t="s">
        <v>34</v>
      </c>
      <c r="V37" s="41" t="s">
        <v>23</v>
      </c>
      <c r="W37" s="41" t="s">
        <v>24</v>
      </c>
      <c r="X37" s="41" t="s">
        <v>33</v>
      </c>
      <c r="Y37" s="41" t="s">
        <v>25</v>
      </c>
      <c r="Z37" s="41" t="s">
        <v>32</v>
      </c>
      <c r="AA37" s="41" t="s">
        <v>26</v>
      </c>
      <c r="AB37" s="41" t="s">
        <v>27</v>
      </c>
      <c r="AC37" s="41" t="s">
        <v>28</v>
      </c>
      <c r="AD37" s="41" t="s">
        <v>31</v>
      </c>
      <c r="AE37" s="41" t="s">
        <v>43</v>
      </c>
      <c r="AF37" s="41" t="s">
        <v>44</v>
      </c>
      <c r="AG37" s="41" t="s">
        <v>45</v>
      </c>
      <c r="AH37" s="41" t="s">
        <v>46</v>
      </c>
      <c r="AI37" s="41" t="s">
        <v>47</v>
      </c>
      <c r="AJ37" s="41" t="s">
        <v>48</v>
      </c>
      <c r="AK37" s="41" t="s">
        <v>49</v>
      </c>
      <c r="AL37" s="41" t="s">
        <v>50</v>
      </c>
      <c r="AM37" s="42" t="s">
        <v>30</v>
      </c>
      <c r="AN37" s="16" t="s">
        <v>4</v>
      </c>
    </row>
    <row r="38" spans="1:40" ht="21" customHeight="1">
      <c r="A38" s="46" t="s">
        <v>51</v>
      </c>
      <c r="B38" s="17" t="s">
        <v>5</v>
      </c>
      <c r="C38" s="9">
        <v>0</v>
      </c>
      <c r="D38" s="8">
        <v>0</v>
      </c>
      <c r="E38" s="8">
        <v>0</v>
      </c>
      <c r="F38" s="8">
        <v>130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42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20">
        <v>0</v>
      </c>
      <c r="AN38" s="28">
        <f aca="true" t="shared" si="3" ref="AN38:AN61">SUM(C38:AM38)</f>
        <v>172</v>
      </c>
    </row>
    <row r="39" spans="1:40" ht="21" customHeight="1">
      <c r="A39" s="47"/>
      <c r="B39" s="11" t="s">
        <v>6</v>
      </c>
      <c r="C39" s="9">
        <v>0</v>
      </c>
      <c r="D39" s="8">
        <v>0</v>
      </c>
      <c r="E39" s="8">
        <v>0</v>
      </c>
      <c r="F39" s="8">
        <v>9525.43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2404.81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20">
        <v>0</v>
      </c>
      <c r="AN39" s="29">
        <f t="shared" si="3"/>
        <v>11930.24</v>
      </c>
    </row>
    <row r="40" spans="1:40" ht="21" customHeight="1">
      <c r="A40" s="46" t="s">
        <v>52</v>
      </c>
      <c r="B40" s="10" t="s">
        <v>5</v>
      </c>
      <c r="C40" s="9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307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20">
        <v>0</v>
      </c>
      <c r="AN40" s="28">
        <f t="shared" si="3"/>
        <v>307</v>
      </c>
    </row>
    <row r="41" spans="1:40" ht="21" customHeight="1">
      <c r="A41" s="47"/>
      <c r="B41" s="11" t="s">
        <v>6</v>
      </c>
      <c r="C41" s="9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19369.61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20">
        <v>0</v>
      </c>
      <c r="AN41" s="28">
        <f t="shared" si="3"/>
        <v>19369.61</v>
      </c>
    </row>
    <row r="42" spans="1:40" ht="21" customHeight="1">
      <c r="A42" s="46" t="s">
        <v>53</v>
      </c>
      <c r="B42" s="10" t="s">
        <v>5</v>
      </c>
      <c r="C42" s="9">
        <v>0</v>
      </c>
      <c r="D42" s="8">
        <v>0</v>
      </c>
      <c r="E42" s="8">
        <v>12</v>
      </c>
      <c r="F42" s="8">
        <v>144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171</v>
      </c>
      <c r="AB42" s="8">
        <v>42</v>
      </c>
      <c r="AC42" s="8">
        <v>0</v>
      </c>
      <c r="AD42" s="8">
        <v>0</v>
      </c>
      <c r="AE42" s="8">
        <v>0</v>
      </c>
      <c r="AF42" s="8">
        <v>0</v>
      </c>
      <c r="AG42" s="8">
        <v>48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20">
        <v>20</v>
      </c>
      <c r="AN42" s="28">
        <f t="shared" si="3"/>
        <v>437</v>
      </c>
    </row>
    <row r="43" spans="1:40" ht="21" customHeight="1">
      <c r="A43" s="47"/>
      <c r="B43" s="11" t="s">
        <v>6</v>
      </c>
      <c r="C43" s="9">
        <v>0</v>
      </c>
      <c r="D43" s="8">
        <v>0</v>
      </c>
      <c r="E43" s="8">
        <v>33090.17</v>
      </c>
      <c r="F43" s="8">
        <v>9426.24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12088.47</v>
      </c>
      <c r="AB43" s="8">
        <v>2664.06</v>
      </c>
      <c r="AC43" s="8">
        <v>0</v>
      </c>
      <c r="AD43" s="8">
        <v>0</v>
      </c>
      <c r="AE43" s="8">
        <v>0</v>
      </c>
      <c r="AF43" s="8">
        <v>0</v>
      </c>
      <c r="AG43" s="8">
        <v>3103.56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20">
        <v>1211.16</v>
      </c>
      <c r="AN43" s="28">
        <f t="shared" si="3"/>
        <v>61583.659999999996</v>
      </c>
    </row>
    <row r="44" spans="1:40" ht="21" customHeight="1">
      <c r="A44" s="46" t="s">
        <v>54</v>
      </c>
      <c r="B44" s="10" t="s">
        <v>5</v>
      </c>
      <c r="C44" s="9">
        <v>0</v>
      </c>
      <c r="D44" s="8">
        <v>123</v>
      </c>
      <c r="E44" s="8">
        <v>0</v>
      </c>
      <c r="F44" s="8">
        <v>0</v>
      </c>
      <c r="G44" s="8">
        <v>0</v>
      </c>
      <c r="H44" s="8">
        <v>203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20">
        <v>129</v>
      </c>
      <c r="AN44" s="28">
        <f t="shared" si="3"/>
        <v>455</v>
      </c>
    </row>
    <row r="45" spans="1:40" ht="21" customHeight="1">
      <c r="A45" s="47"/>
      <c r="B45" s="11" t="s">
        <v>6</v>
      </c>
      <c r="C45" s="9">
        <v>0</v>
      </c>
      <c r="D45" s="8">
        <v>8691.2</v>
      </c>
      <c r="E45" s="8">
        <v>0</v>
      </c>
      <c r="F45" s="8">
        <v>0</v>
      </c>
      <c r="G45" s="8">
        <v>0</v>
      </c>
      <c r="H45" s="8">
        <v>15540.85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20">
        <v>8158.77</v>
      </c>
      <c r="AN45" s="28">
        <f t="shared" si="3"/>
        <v>32390.820000000003</v>
      </c>
    </row>
    <row r="46" spans="1:40" ht="21" customHeight="1">
      <c r="A46" s="46" t="s">
        <v>55</v>
      </c>
      <c r="B46" s="10" t="s">
        <v>5</v>
      </c>
      <c r="C46" s="9">
        <v>334</v>
      </c>
      <c r="D46" s="8">
        <v>0</v>
      </c>
      <c r="E46" s="8">
        <v>517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48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20">
        <v>0</v>
      </c>
      <c r="AN46" s="28">
        <f t="shared" si="3"/>
        <v>899</v>
      </c>
    </row>
    <row r="47" spans="1:40" ht="21" customHeight="1">
      <c r="A47" s="47"/>
      <c r="B47" s="11" t="s">
        <v>6</v>
      </c>
      <c r="C47" s="9">
        <v>22817.77</v>
      </c>
      <c r="D47" s="8">
        <v>0</v>
      </c>
      <c r="E47" s="8">
        <v>39761.64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2856.9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20">
        <v>0</v>
      </c>
      <c r="AN47" s="28">
        <f t="shared" si="3"/>
        <v>65436.310000000005</v>
      </c>
    </row>
    <row r="48" spans="1:40" ht="21" customHeight="1">
      <c r="A48" s="46" t="s">
        <v>56</v>
      </c>
      <c r="B48" s="10" t="s">
        <v>5</v>
      </c>
      <c r="C48" s="9">
        <v>88</v>
      </c>
      <c r="D48" s="8">
        <v>0</v>
      </c>
      <c r="E48" s="8">
        <v>164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218</v>
      </c>
      <c r="AA48" s="8">
        <v>0</v>
      </c>
      <c r="AB48" s="8">
        <v>0</v>
      </c>
      <c r="AC48" s="8">
        <v>36</v>
      </c>
      <c r="AD48" s="8">
        <v>0</v>
      </c>
      <c r="AE48" s="8">
        <v>0</v>
      </c>
      <c r="AF48" s="8">
        <v>187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20">
        <v>96</v>
      </c>
      <c r="AN48" s="28">
        <f t="shared" si="3"/>
        <v>789</v>
      </c>
    </row>
    <row r="49" spans="1:40" ht="21" customHeight="1">
      <c r="A49" s="47"/>
      <c r="B49" s="11" t="s">
        <v>6</v>
      </c>
      <c r="C49" s="9">
        <v>5453.74</v>
      </c>
      <c r="D49" s="8">
        <v>0</v>
      </c>
      <c r="E49" s="8">
        <v>13467.52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16563.58</v>
      </c>
      <c r="AA49" s="8">
        <v>0</v>
      </c>
      <c r="AB49" s="8">
        <v>0</v>
      </c>
      <c r="AC49" s="8">
        <v>2489.82</v>
      </c>
      <c r="AD49" s="8">
        <v>0</v>
      </c>
      <c r="AE49" s="8">
        <v>0</v>
      </c>
      <c r="AF49" s="8">
        <v>13844.01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20">
        <v>5830.56</v>
      </c>
      <c r="AN49" s="28">
        <f t="shared" si="3"/>
        <v>57649.23</v>
      </c>
    </row>
    <row r="50" spans="1:41" ht="21" customHeight="1">
      <c r="A50" s="46" t="s">
        <v>57</v>
      </c>
      <c r="B50" s="10" t="s">
        <v>5</v>
      </c>
      <c r="C50" s="9">
        <v>0</v>
      </c>
      <c r="D50" s="8">
        <v>0</v>
      </c>
      <c r="E50" s="8">
        <v>0</v>
      </c>
      <c r="F50" s="8">
        <v>252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1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17</v>
      </c>
      <c r="AB50" s="8">
        <v>256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20">
        <v>0</v>
      </c>
      <c r="AN50" s="28">
        <f t="shared" si="3"/>
        <v>526</v>
      </c>
      <c r="AO50" s="21"/>
    </row>
    <row r="51" spans="1:41" ht="21" customHeight="1">
      <c r="A51" s="47"/>
      <c r="B51" s="11" t="s">
        <v>6</v>
      </c>
      <c r="C51" s="9">
        <v>0</v>
      </c>
      <c r="D51" s="8">
        <v>0</v>
      </c>
      <c r="E51" s="8">
        <v>0</v>
      </c>
      <c r="F51" s="8">
        <v>23466.66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14265.35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1037.08</v>
      </c>
      <c r="AB51" s="8">
        <v>15115.46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20">
        <v>0</v>
      </c>
      <c r="AN51" s="28">
        <f t="shared" si="3"/>
        <v>53884.55</v>
      </c>
      <c r="AO51" s="22"/>
    </row>
    <row r="52" spans="1:40" ht="21" customHeight="1">
      <c r="A52" s="46" t="s">
        <v>58</v>
      </c>
      <c r="B52" s="10" t="s">
        <v>5</v>
      </c>
      <c r="C52" s="9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24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20">
        <v>39</v>
      </c>
      <c r="AN52" s="28">
        <f t="shared" si="3"/>
        <v>63</v>
      </c>
    </row>
    <row r="53" spans="1:40" ht="21" customHeight="1">
      <c r="A53" s="47"/>
      <c r="B53" s="11" t="s">
        <v>6</v>
      </c>
      <c r="C53" s="9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1381.08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20">
        <v>3048.5</v>
      </c>
      <c r="AN53" s="28">
        <f t="shared" si="3"/>
        <v>4429.58</v>
      </c>
    </row>
    <row r="54" spans="1:40" ht="21" customHeight="1">
      <c r="A54" s="46" t="s">
        <v>59</v>
      </c>
      <c r="B54" s="10" t="s">
        <v>5</v>
      </c>
      <c r="C54" s="9">
        <v>0</v>
      </c>
      <c r="D54" s="8">
        <v>0</v>
      </c>
      <c r="E54" s="8">
        <v>0</v>
      </c>
      <c r="F54" s="8">
        <v>55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130</v>
      </c>
      <c r="AG54" s="8">
        <v>582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20">
        <v>797</v>
      </c>
      <c r="AN54" s="28">
        <f t="shared" si="3"/>
        <v>1564</v>
      </c>
    </row>
    <row r="55" spans="1:40" ht="21" customHeight="1">
      <c r="A55" s="47"/>
      <c r="B55" s="11" t="s">
        <v>6</v>
      </c>
      <c r="C55" s="9">
        <v>0</v>
      </c>
      <c r="D55" s="8">
        <v>0</v>
      </c>
      <c r="E55" s="8">
        <v>0</v>
      </c>
      <c r="F55" s="8">
        <v>3489.83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9279.64</v>
      </c>
      <c r="AG55" s="8">
        <v>34446.14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20">
        <v>58280.07</v>
      </c>
      <c r="AN55" s="28">
        <f t="shared" si="3"/>
        <v>105495.68</v>
      </c>
    </row>
    <row r="56" spans="1:40" ht="21" customHeight="1">
      <c r="A56" s="46" t="s">
        <v>60</v>
      </c>
      <c r="B56" s="10" t="s">
        <v>5</v>
      </c>
      <c r="C56" s="9">
        <v>36</v>
      </c>
      <c r="D56" s="8">
        <v>0</v>
      </c>
      <c r="E56" s="8">
        <v>0</v>
      </c>
      <c r="F56" s="8">
        <v>178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30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165</v>
      </c>
      <c r="AB56" s="8">
        <v>406</v>
      </c>
      <c r="AC56" s="8">
        <v>41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20">
        <v>0</v>
      </c>
      <c r="AN56" s="28">
        <f t="shared" si="3"/>
        <v>856</v>
      </c>
    </row>
    <row r="57" spans="1:40" ht="21" customHeight="1">
      <c r="A57" s="47"/>
      <c r="B57" s="11" t="s">
        <v>6</v>
      </c>
      <c r="C57" s="9">
        <v>5948.06</v>
      </c>
      <c r="D57" s="8">
        <v>0</v>
      </c>
      <c r="E57" s="8">
        <v>0</v>
      </c>
      <c r="F57" s="8">
        <v>11981.38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1910.14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9877.39</v>
      </c>
      <c r="AB57" s="8">
        <v>25496.38</v>
      </c>
      <c r="AC57" s="8">
        <v>3221.61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20">
        <v>0</v>
      </c>
      <c r="AN57" s="28">
        <f t="shared" si="3"/>
        <v>58434.96</v>
      </c>
    </row>
    <row r="58" spans="1:40" ht="21" customHeight="1">
      <c r="A58" s="46" t="s">
        <v>61</v>
      </c>
      <c r="B58" s="10" t="s">
        <v>5</v>
      </c>
      <c r="C58" s="9">
        <v>88</v>
      </c>
      <c r="D58" s="8">
        <v>0</v>
      </c>
      <c r="E58" s="8">
        <v>0</v>
      </c>
      <c r="F58" s="8">
        <v>281</v>
      </c>
      <c r="G58" s="8">
        <v>419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127</v>
      </c>
      <c r="P58" s="8">
        <v>0</v>
      </c>
      <c r="Q58" s="8">
        <v>0</v>
      </c>
      <c r="R58" s="8">
        <v>0</v>
      </c>
      <c r="S58" s="8">
        <v>0</v>
      </c>
      <c r="T58" s="8">
        <v>1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11</v>
      </c>
      <c r="AA58" s="8">
        <v>0</v>
      </c>
      <c r="AB58" s="8">
        <v>42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42</v>
      </c>
      <c r="AK58" s="8">
        <v>0</v>
      </c>
      <c r="AL58" s="8">
        <v>0</v>
      </c>
      <c r="AM58" s="20">
        <v>177</v>
      </c>
      <c r="AN58" s="28">
        <f t="shared" si="3"/>
        <v>1188</v>
      </c>
    </row>
    <row r="59" spans="1:40" ht="21" customHeight="1">
      <c r="A59" s="47"/>
      <c r="B59" s="11" t="s">
        <v>6</v>
      </c>
      <c r="C59" s="9">
        <v>6692.24</v>
      </c>
      <c r="D59" s="8">
        <v>0</v>
      </c>
      <c r="E59" s="8">
        <v>0</v>
      </c>
      <c r="F59" s="8">
        <v>16675.41</v>
      </c>
      <c r="G59" s="8">
        <v>29689.89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10055.37</v>
      </c>
      <c r="P59" s="8">
        <v>0</v>
      </c>
      <c r="Q59" s="8">
        <v>0</v>
      </c>
      <c r="R59" s="8">
        <v>0</v>
      </c>
      <c r="S59" s="8">
        <v>0</v>
      </c>
      <c r="T59" s="8">
        <v>2346.27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3068.07</v>
      </c>
      <c r="AA59" s="8">
        <v>0</v>
      </c>
      <c r="AB59" s="8">
        <v>2406.31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2633.69</v>
      </c>
      <c r="AK59" s="8">
        <v>0</v>
      </c>
      <c r="AL59" s="8">
        <v>0</v>
      </c>
      <c r="AM59" s="20">
        <v>10273.31</v>
      </c>
      <c r="AN59" s="28">
        <f t="shared" si="3"/>
        <v>83840.56</v>
      </c>
    </row>
    <row r="60" spans="1:40" ht="21" customHeight="1">
      <c r="A60" s="46" t="s">
        <v>62</v>
      </c>
      <c r="B60" s="10" t="s">
        <v>5</v>
      </c>
      <c r="C60" s="9">
        <v>0</v>
      </c>
      <c r="D60" s="8">
        <v>0</v>
      </c>
      <c r="E60" s="8">
        <v>0</v>
      </c>
      <c r="F60" s="8">
        <v>0</v>
      </c>
      <c r="G60" s="8">
        <v>806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64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362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98</v>
      </c>
      <c r="AI60" s="8">
        <v>0</v>
      </c>
      <c r="AJ60" s="8">
        <v>0</v>
      </c>
      <c r="AK60" s="8">
        <v>0</v>
      </c>
      <c r="AL60" s="8">
        <v>0</v>
      </c>
      <c r="AM60" s="20">
        <v>84</v>
      </c>
      <c r="AN60" s="28">
        <f t="shared" si="3"/>
        <v>1414</v>
      </c>
    </row>
    <row r="61" spans="1:40" ht="21" customHeight="1" thickBot="1">
      <c r="A61" s="47"/>
      <c r="B61" s="38" t="s">
        <v>6</v>
      </c>
      <c r="C61" s="9">
        <v>0</v>
      </c>
      <c r="D61" s="8">
        <v>0</v>
      </c>
      <c r="E61" s="8">
        <v>0</v>
      </c>
      <c r="F61" s="8">
        <v>0</v>
      </c>
      <c r="G61" s="8">
        <v>39969.63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4086.24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25169.08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6094.22</v>
      </c>
      <c r="AI61" s="8">
        <v>0</v>
      </c>
      <c r="AJ61" s="8">
        <v>0</v>
      </c>
      <c r="AK61" s="8">
        <v>0</v>
      </c>
      <c r="AL61" s="8">
        <v>0</v>
      </c>
      <c r="AM61" s="20">
        <v>6573.5</v>
      </c>
      <c r="AN61" s="28">
        <f t="shared" si="3"/>
        <v>81892.67</v>
      </c>
    </row>
    <row r="62" spans="1:40" ht="21" customHeight="1">
      <c r="A62" s="50" t="s">
        <v>7</v>
      </c>
      <c r="B62" s="51"/>
      <c r="C62" s="31">
        <f>C38+C40+C42+C44+C46+C48+C50+C52+C54+C56+C58+C60</f>
        <v>546</v>
      </c>
      <c r="D62" s="32">
        <f aca="true" t="shared" si="4" ref="D62:AM62">D38+D40+D42+D44+D46+D48+D50+D52+D54+D56+D58+D60</f>
        <v>123</v>
      </c>
      <c r="E62" s="32">
        <f t="shared" si="4"/>
        <v>693</v>
      </c>
      <c r="F62" s="32">
        <f t="shared" si="4"/>
        <v>1040</v>
      </c>
      <c r="G62" s="32">
        <f t="shared" si="4"/>
        <v>1225</v>
      </c>
      <c r="H62" s="32">
        <f t="shared" si="4"/>
        <v>203</v>
      </c>
      <c r="I62" s="32">
        <f t="shared" si="4"/>
        <v>0</v>
      </c>
      <c r="J62" s="32">
        <f t="shared" si="4"/>
        <v>0</v>
      </c>
      <c r="K62" s="32">
        <f t="shared" si="4"/>
        <v>0</v>
      </c>
      <c r="L62" s="32">
        <f t="shared" si="4"/>
        <v>0</v>
      </c>
      <c r="M62" s="32">
        <f t="shared" si="4"/>
        <v>0</v>
      </c>
      <c r="N62" s="32">
        <f t="shared" si="4"/>
        <v>0</v>
      </c>
      <c r="O62" s="32">
        <f t="shared" si="4"/>
        <v>205</v>
      </c>
      <c r="P62" s="32">
        <f t="shared" si="4"/>
        <v>0</v>
      </c>
      <c r="Q62" s="32">
        <f t="shared" si="4"/>
        <v>0</v>
      </c>
      <c r="R62" s="32">
        <f t="shared" si="4"/>
        <v>0</v>
      </c>
      <c r="S62" s="32">
        <f t="shared" si="4"/>
        <v>0</v>
      </c>
      <c r="T62" s="32">
        <f t="shared" si="4"/>
        <v>65</v>
      </c>
      <c r="U62" s="32">
        <f t="shared" si="4"/>
        <v>1</v>
      </c>
      <c r="V62" s="32">
        <f t="shared" si="4"/>
        <v>0</v>
      </c>
      <c r="W62" s="32">
        <f t="shared" si="4"/>
        <v>0</v>
      </c>
      <c r="X62" s="32">
        <f t="shared" si="4"/>
        <v>0</v>
      </c>
      <c r="Y62" s="32">
        <f t="shared" si="4"/>
        <v>0</v>
      </c>
      <c r="Z62" s="32">
        <f t="shared" si="4"/>
        <v>229</v>
      </c>
      <c r="AA62" s="32">
        <f t="shared" si="4"/>
        <v>715</v>
      </c>
      <c r="AB62" s="32">
        <f t="shared" si="4"/>
        <v>770</v>
      </c>
      <c r="AC62" s="32">
        <f t="shared" si="4"/>
        <v>77</v>
      </c>
      <c r="AD62" s="32">
        <f t="shared" si="4"/>
        <v>0</v>
      </c>
      <c r="AE62" s="32">
        <f t="shared" si="4"/>
        <v>0</v>
      </c>
      <c r="AF62" s="32">
        <f t="shared" si="4"/>
        <v>317</v>
      </c>
      <c r="AG62" s="32">
        <f t="shared" si="4"/>
        <v>979</v>
      </c>
      <c r="AH62" s="32">
        <f t="shared" si="4"/>
        <v>98</v>
      </c>
      <c r="AI62" s="32">
        <f t="shared" si="4"/>
        <v>0</v>
      </c>
      <c r="AJ62" s="32">
        <f t="shared" si="4"/>
        <v>42</v>
      </c>
      <c r="AK62" s="32">
        <f t="shared" si="4"/>
        <v>0</v>
      </c>
      <c r="AL62" s="32">
        <f t="shared" si="4"/>
        <v>0</v>
      </c>
      <c r="AM62" s="33">
        <f t="shared" si="4"/>
        <v>1342</v>
      </c>
      <c r="AN62" s="36">
        <f>SUM(AN38+AN40+AN42+AN44+AN46+AN48+AN50+AN52+AN54+AN56+AN58+AN60)</f>
        <v>8670</v>
      </c>
    </row>
    <row r="63" spans="1:40" ht="21" customHeight="1" thickBot="1">
      <c r="A63" s="48" t="s">
        <v>8</v>
      </c>
      <c r="B63" s="49"/>
      <c r="C63" s="24">
        <f>C39+C41+C43+C45+C47+C49+C51+C53+C55+C57+C59+C61</f>
        <v>40911.81</v>
      </c>
      <c r="D63" s="1">
        <f aca="true" t="shared" si="5" ref="D63:AM63">D39+D41+D43+D45+D47+D49+D51+D53+D55+D57+D59+D61</f>
        <v>8691.2</v>
      </c>
      <c r="E63" s="1">
        <f t="shared" si="5"/>
        <v>86319.33</v>
      </c>
      <c r="F63" s="1">
        <f t="shared" si="5"/>
        <v>74564.95</v>
      </c>
      <c r="G63" s="1">
        <f t="shared" si="5"/>
        <v>69659.51999999999</v>
      </c>
      <c r="H63" s="1">
        <f t="shared" si="5"/>
        <v>15540.85</v>
      </c>
      <c r="I63" s="1">
        <f t="shared" si="5"/>
        <v>0</v>
      </c>
      <c r="J63" s="1">
        <f t="shared" si="5"/>
        <v>0</v>
      </c>
      <c r="K63" s="1">
        <f t="shared" si="5"/>
        <v>0</v>
      </c>
      <c r="L63" s="1">
        <f t="shared" si="5"/>
        <v>0</v>
      </c>
      <c r="M63" s="1">
        <f t="shared" si="5"/>
        <v>0</v>
      </c>
      <c r="N63" s="1">
        <f t="shared" si="5"/>
        <v>0</v>
      </c>
      <c r="O63" s="1">
        <f t="shared" si="5"/>
        <v>14822.41</v>
      </c>
      <c r="P63" s="1">
        <f t="shared" si="5"/>
        <v>0</v>
      </c>
      <c r="Q63" s="1">
        <f t="shared" si="5"/>
        <v>0</v>
      </c>
      <c r="R63" s="1">
        <f t="shared" si="5"/>
        <v>0</v>
      </c>
      <c r="S63" s="1">
        <f t="shared" si="5"/>
        <v>0</v>
      </c>
      <c r="T63" s="1">
        <f t="shared" si="5"/>
        <v>6432.51</v>
      </c>
      <c r="U63" s="1">
        <f t="shared" si="5"/>
        <v>14265.35</v>
      </c>
      <c r="V63" s="1">
        <f t="shared" si="5"/>
        <v>0</v>
      </c>
      <c r="W63" s="1">
        <f t="shared" si="5"/>
        <v>0</v>
      </c>
      <c r="X63" s="1">
        <f t="shared" si="5"/>
        <v>0</v>
      </c>
      <c r="Y63" s="1">
        <f t="shared" si="5"/>
        <v>0</v>
      </c>
      <c r="Z63" s="1">
        <f t="shared" si="5"/>
        <v>19631.65</v>
      </c>
      <c r="AA63" s="1">
        <f t="shared" si="5"/>
        <v>48172.020000000004</v>
      </c>
      <c r="AB63" s="1">
        <f t="shared" si="5"/>
        <v>47063.28999999999</v>
      </c>
      <c r="AC63" s="1">
        <f t="shared" si="5"/>
        <v>5711.43</v>
      </c>
      <c r="AD63" s="1">
        <f t="shared" si="5"/>
        <v>0</v>
      </c>
      <c r="AE63" s="1">
        <f t="shared" si="5"/>
        <v>0</v>
      </c>
      <c r="AF63" s="1">
        <f t="shared" si="5"/>
        <v>23123.65</v>
      </c>
      <c r="AG63" s="1">
        <f t="shared" si="5"/>
        <v>59324.12</v>
      </c>
      <c r="AH63" s="1">
        <f t="shared" si="5"/>
        <v>6094.22</v>
      </c>
      <c r="AI63" s="1">
        <f t="shared" si="5"/>
        <v>0</v>
      </c>
      <c r="AJ63" s="1">
        <f t="shared" si="5"/>
        <v>2633.69</v>
      </c>
      <c r="AK63" s="1">
        <f t="shared" si="5"/>
        <v>0</v>
      </c>
      <c r="AL63" s="1">
        <f t="shared" si="5"/>
        <v>0</v>
      </c>
      <c r="AM63" s="25">
        <f t="shared" si="5"/>
        <v>93375.87</v>
      </c>
      <c r="AN63" s="14">
        <f>SUM(AN39+AN41+AN43+AN45+AN47+AN49+AN51+AN53+AN55+AN57+AN59+AN61)</f>
        <v>636337.8700000001</v>
      </c>
    </row>
    <row r="64" spans="1:40" ht="21" customHeight="1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6" spans="2:5" ht="16.5">
      <c r="B66" s="6"/>
      <c r="C66" s="6"/>
      <c r="D66" s="6"/>
      <c r="E66" s="6"/>
    </row>
    <row r="67" spans="1:5" s="2" customFormat="1" ht="20.25" customHeight="1">
      <c r="A67" s="2" t="s">
        <v>9</v>
      </c>
      <c r="B67" s="5" t="s">
        <v>29</v>
      </c>
      <c r="C67" s="5"/>
      <c r="D67" s="5"/>
      <c r="E67" s="5"/>
    </row>
    <row r="68" s="2" customFormat="1" ht="20.25" customHeight="1">
      <c r="B68" s="2" t="s">
        <v>10</v>
      </c>
    </row>
    <row r="69" s="2" customFormat="1" ht="20.25" customHeight="1">
      <c r="B69" s="2" t="s">
        <v>11</v>
      </c>
    </row>
  </sheetData>
  <sheetProtection/>
  <mergeCells count="33">
    <mergeCell ref="A26:A27"/>
    <mergeCell ref="A10:A11"/>
    <mergeCell ref="A6:A7"/>
    <mergeCell ref="A8:A9"/>
    <mergeCell ref="A1:AN1"/>
    <mergeCell ref="A2:B3"/>
    <mergeCell ref="C2:AN2"/>
    <mergeCell ref="A4:A5"/>
    <mergeCell ref="A29:B29"/>
    <mergeCell ref="A36:B37"/>
    <mergeCell ref="A12:A13"/>
    <mergeCell ref="A14:A15"/>
    <mergeCell ref="A16:A17"/>
    <mergeCell ref="A18:A19"/>
    <mergeCell ref="A20:A21"/>
    <mergeCell ref="A28:B28"/>
    <mergeCell ref="A22:A23"/>
    <mergeCell ref="A24:A25"/>
    <mergeCell ref="C36:AN36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3:B63"/>
    <mergeCell ref="A60:A61"/>
    <mergeCell ref="A62:B62"/>
    <mergeCell ref="A58:A59"/>
  </mergeCells>
  <printOptions/>
  <pageMargins left="0.3" right="0.25" top="0.984251968503937" bottom="0.984251968503937" header="0.5118110236220472" footer="0.5118110236220472"/>
  <pageSetup fitToHeight="1" fitToWidth="1" horizontalDpi="600" verticalDpi="600" orientation="landscape" paperSize="8" scale="44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9"/>
  <sheetViews>
    <sheetView tabSelected="1" zoomScale="75" zoomScaleNormal="75" zoomScalePageLayoutView="0" workbookViewId="0" topLeftCell="A34">
      <selection activeCell="F31" sqref="F31"/>
    </sheetView>
  </sheetViews>
  <sheetFormatPr defaultColWidth="9.00390625" defaultRowHeight="16.5"/>
  <cols>
    <col min="1" max="1" width="9.50390625" style="0" bestFit="1" customWidth="1"/>
    <col min="3" max="4" width="12.125" style="0" bestFit="1" customWidth="1"/>
    <col min="5" max="5" width="12.375" style="0" customWidth="1"/>
    <col min="6" max="6" width="12.50390625" style="0" customWidth="1"/>
    <col min="7" max="7" width="14.125" style="0" customWidth="1"/>
    <col min="8" max="9" width="12.125" style="0" bestFit="1" customWidth="1"/>
    <col min="10" max="10" width="11.25390625" style="0" customWidth="1"/>
    <col min="11" max="11" width="11.875" style="0" customWidth="1"/>
    <col min="12" max="12" width="10.75390625" style="0" bestFit="1" customWidth="1"/>
    <col min="13" max="13" width="13.00390625" style="0" customWidth="1"/>
    <col min="14" max="14" width="10.75390625" style="0" bestFit="1" customWidth="1"/>
    <col min="15" max="15" width="12.25390625" style="0" customWidth="1"/>
    <col min="16" max="17" width="10.75390625" style="0" bestFit="1" customWidth="1"/>
    <col min="18" max="18" width="11.75390625" style="0" customWidth="1"/>
    <col min="19" max="19" width="9.75390625" style="0" customWidth="1"/>
    <col min="20" max="20" width="12.625" style="0" customWidth="1"/>
    <col min="21" max="21" width="11.25390625" style="0" customWidth="1"/>
    <col min="22" max="22" width="11.375" style="0" customWidth="1"/>
    <col min="23" max="23" width="12.125" style="0" customWidth="1"/>
    <col min="24" max="24" width="9.25390625" style="0" customWidth="1"/>
    <col min="25" max="25" width="13.875" style="0" customWidth="1"/>
    <col min="26" max="26" width="11.375" style="0" customWidth="1"/>
    <col min="27" max="28" width="12.125" style="0" bestFit="1" customWidth="1"/>
    <col min="29" max="29" width="12.875" style="0" customWidth="1"/>
    <col min="30" max="30" width="11.375" style="0" customWidth="1"/>
    <col min="31" max="31" width="8.625" style="0" customWidth="1"/>
    <col min="32" max="33" width="12.125" style="0" bestFit="1" customWidth="1"/>
    <col min="34" max="34" width="12.00390625" style="0" customWidth="1"/>
    <col min="35" max="35" width="9.625" style="0" customWidth="1"/>
    <col min="36" max="36" width="10.625" style="0" customWidth="1"/>
    <col min="37" max="37" width="9.625" style="0" customWidth="1"/>
    <col min="38" max="38" width="8.625" style="0" customWidth="1"/>
    <col min="39" max="39" width="12.125" style="0" customWidth="1"/>
    <col min="40" max="40" width="13.75390625" style="0" customWidth="1"/>
  </cols>
  <sheetData>
    <row r="1" spans="1:40" ht="37.5" customHeight="1" thickBo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4.75" customHeight="1" thickBot="1">
      <c r="A2" s="55"/>
      <c r="B2" s="60"/>
      <c r="C2" s="64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</row>
    <row r="3" spans="1:40" ht="24.75" customHeight="1" thickBot="1">
      <c r="A3" s="61"/>
      <c r="B3" s="58"/>
      <c r="C3" s="40" t="s">
        <v>1</v>
      </c>
      <c r="D3" s="41" t="s">
        <v>2</v>
      </c>
      <c r="E3" s="41" t="s">
        <v>3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41</v>
      </c>
      <c r="L3" s="41" t="s">
        <v>42</v>
      </c>
      <c r="M3" s="41" t="s">
        <v>17</v>
      </c>
      <c r="N3" s="41" t="s">
        <v>18</v>
      </c>
      <c r="O3" s="41" t="s">
        <v>36</v>
      </c>
      <c r="P3" s="41" t="s">
        <v>19</v>
      </c>
      <c r="Q3" s="41" t="s">
        <v>35</v>
      </c>
      <c r="R3" s="41" t="s">
        <v>20</v>
      </c>
      <c r="S3" s="41" t="s">
        <v>21</v>
      </c>
      <c r="T3" s="41" t="s">
        <v>22</v>
      </c>
      <c r="U3" s="41" t="s">
        <v>34</v>
      </c>
      <c r="V3" s="41" t="s">
        <v>23</v>
      </c>
      <c r="W3" s="41" t="s">
        <v>24</v>
      </c>
      <c r="X3" s="41" t="s">
        <v>33</v>
      </c>
      <c r="Y3" s="41" t="s">
        <v>25</v>
      </c>
      <c r="Z3" s="41" t="s">
        <v>32</v>
      </c>
      <c r="AA3" s="41" t="s">
        <v>26</v>
      </c>
      <c r="AB3" s="41" t="s">
        <v>27</v>
      </c>
      <c r="AC3" s="41" t="s">
        <v>28</v>
      </c>
      <c r="AD3" s="41" t="s">
        <v>31</v>
      </c>
      <c r="AE3" s="41" t="s">
        <v>43</v>
      </c>
      <c r="AF3" s="41" t="s">
        <v>44</v>
      </c>
      <c r="AG3" s="41" t="s">
        <v>45</v>
      </c>
      <c r="AH3" s="41" t="s">
        <v>46</v>
      </c>
      <c r="AI3" s="41" t="s">
        <v>47</v>
      </c>
      <c r="AJ3" s="41" t="s">
        <v>48</v>
      </c>
      <c r="AK3" s="41" t="s">
        <v>49</v>
      </c>
      <c r="AL3" s="41" t="s">
        <v>50</v>
      </c>
      <c r="AM3" s="42" t="s">
        <v>30</v>
      </c>
      <c r="AN3" s="16" t="s">
        <v>4</v>
      </c>
    </row>
    <row r="4" spans="1:40" ht="21" customHeight="1">
      <c r="A4" s="46" t="s">
        <v>65</v>
      </c>
      <c r="B4" s="17" t="s">
        <v>5</v>
      </c>
      <c r="C4" s="9">
        <v>1</v>
      </c>
      <c r="D4" s="8">
        <v>4</v>
      </c>
      <c r="E4" s="8">
        <v>6</v>
      </c>
      <c r="F4" s="8">
        <v>69</v>
      </c>
      <c r="G4" s="8">
        <v>6</v>
      </c>
      <c r="H4" s="8">
        <v>3</v>
      </c>
      <c r="I4" s="8">
        <v>23</v>
      </c>
      <c r="J4" s="8">
        <v>0</v>
      </c>
      <c r="K4" s="8">
        <v>27</v>
      </c>
      <c r="L4" s="8">
        <v>0</v>
      </c>
      <c r="M4" s="8">
        <v>0</v>
      </c>
      <c r="N4" s="8">
        <v>2</v>
      </c>
      <c r="O4" s="8">
        <v>23</v>
      </c>
      <c r="P4" s="8">
        <v>1</v>
      </c>
      <c r="Q4" s="8">
        <v>0</v>
      </c>
      <c r="R4" s="8">
        <v>1</v>
      </c>
      <c r="S4" s="8">
        <v>0</v>
      </c>
      <c r="T4" s="8">
        <v>22</v>
      </c>
      <c r="U4" s="8">
        <v>30</v>
      </c>
      <c r="V4" s="8">
        <v>3</v>
      </c>
      <c r="W4" s="8">
        <v>2</v>
      </c>
      <c r="X4" s="8">
        <v>0</v>
      </c>
      <c r="Y4" s="8">
        <v>5</v>
      </c>
      <c r="Z4" s="8">
        <v>4</v>
      </c>
      <c r="AA4" s="8">
        <v>6</v>
      </c>
      <c r="AB4" s="8">
        <v>0</v>
      </c>
      <c r="AC4" s="8">
        <v>13</v>
      </c>
      <c r="AD4" s="8">
        <v>0</v>
      </c>
      <c r="AE4" s="8">
        <v>0</v>
      </c>
      <c r="AF4" s="8">
        <v>2</v>
      </c>
      <c r="AG4" s="8">
        <v>26</v>
      </c>
      <c r="AH4" s="8">
        <v>0</v>
      </c>
      <c r="AI4" s="8">
        <v>0</v>
      </c>
      <c r="AJ4" s="8">
        <v>2</v>
      </c>
      <c r="AK4" s="8">
        <v>0</v>
      </c>
      <c r="AL4" s="8">
        <v>0</v>
      </c>
      <c r="AM4" s="20">
        <v>22</v>
      </c>
      <c r="AN4" s="39">
        <f aca="true" t="shared" si="0" ref="AN4:AN27">SUM(C4:AM4)</f>
        <v>303</v>
      </c>
    </row>
    <row r="5" spans="1:40" ht="21" customHeight="1">
      <c r="A5" s="47"/>
      <c r="B5" s="11" t="s">
        <v>6</v>
      </c>
      <c r="C5" s="9">
        <v>281.24</v>
      </c>
      <c r="D5" s="8">
        <v>1610.76</v>
      </c>
      <c r="E5" s="8">
        <v>1134.67</v>
      </c>
      <c r="F5" s="8">
        <v>10291.83</v>
      </c>
      <c r="G5" s="8">
        <v>2141.43</v>
      </c>
      <c r="H5" s="8">
        <v>441.02</v>
      </c>
      <c r="I5" s="8">
        <v>1888.83</v>
      </c>
      <c r="J5" s="8">
        <v>0</v>
      </c>
      <c r="K5" s="8">
        <v>3843.98</v>
      </c>
      <c r="L5" s="8">
        <v>0</v>
      </c>
      <c r="M5" s="8">
        <v>0</v>
      </c>
      <c r="N5" s="8">
        <v>313.15</v>
      </c>
      <c r="O5" s="8">
        <v>4647.66</v>
      </c>
      <c r="P5" s="8">
        <v>70.04</v>
      </c>
      <c r="Q5" s="8">
        <v>0</v>
      </c>
      <c r="R5" s="8">
        <v>355.59</v>
      </c>
      <c r="S5" s="8">
        <v>0</v>
      </c>
      <c r="T5" s="8">
        <v>4957.28</v>
      </c>
      <c r="U5" s="8">
        <v>12846.63</v>
      </c>
      <c r="V5" s="8">
        <v>459.64</v>
      </c>
      <c r="W5" s="8">
        <v>440.17</v>
      </c>
      <c r="X5" s="8">
        <v>0</v>
      </c>
      <c r="Y5" s="8">
        <v>980.41</v>
      </c>
      <c r="Z5" s="8">
        <v>699.18</v>
      </c>
      <c r="AA5" s="8">
        <v>666.04</v>
      </c>
      <c r="AB5" s="8">
        <v>0</v>
      </c>
      <c r="AC5" s="8">
        <v>2185.17</v>
      </c>
      <c r="AD5" s="8">
        <v>0</v>
      </c>
      <c r="AE5" s="8">
        <v>0</v>
      </c>
      <c r="AF5" s="8">
        <v>339.92</v>
      </c>
      <c r="AG5" s="8">
        <v>3373.12</v>
      </c>
      <c r="AH5" s="8">
        <v>0</v>
      </c>
      <c r="AI5" s="8">
        <v>0</v>
      </c>
      <c r="AJ5" s="8">
        <v>300.33</v>
      </c>
      <c r="AK5" s="8">
        <v>0</v>
      </c>
      <c r="AL5" s="8">
        <v>0</v>
      </c>
      <c r="AM5" s="20">
        <v>3529.38</v>
      </c>
      <c r="AN5" s="29">
        <f t="shared" si="0"/>
        <v>57797.47</v>
      </c>
    </row>
    <row r="6" spans="1:40" ht="21" customHeight="1">
      <c r="A6" s="46" t="s">
        <v>66</v>
      </c>
      <c r="B6" s="10" t="s">
        <v>5</v>
      </c>
      <c r="C6" s="9">
        <v>1</v>
      </c>
      <c r="D6" s="8">
        <v>16</v>
      </c>
      <c r="E6" s="8">
        <v>6</v>
      </c>
      <c r="F6" s="8">
        <v>73</v>
      </c>
      <c r="G6" s="8">
        <v>5</v>
      </c>
      <c r="H6" s="8">
        <v>4</v>
      </c>
      <c r="I6" s="8">
        <v>7</v>
      </c>
      <c r="J6" s="8">
        <v>0</v>
      </c>
      <c r="K6" s="8">
        <v>16</v>
      </c>
      <c r="L6" s="8">
        <v>0</v>
      </c>
      <c r="M6" s="8">
        <v>0</v>
      </c>
      <c r="N6" s="8">
        <v>0</v>
      </c>
      <c r="O6" s="8">
        <v>32</v>
      </c>
      <c r="P6" s="8">
        <v>1</v>
      </c>
      <c r="Q6" s="8">
        <v>0</v>
      </c>
      <c r="R6" s="8">
        <v>1</v>
      </c>
      <c r="S6" s="8">
        <v>0</v>
      </c>
      <c r="T6" s="8">
        <v>9</v>
      </c>
      <c r="U6" s="8">
        <v>2</v>
      </c>
      <c r="V6" s="8">
        <v>6</v>
      </c>
      <c r="W6" s="8">
        <v>0</v>
      </c>
      <c r="X6" s="8">
        <v>0</v>
      </c>
      <c r="Y6" s="8">
        <v>7</v>
      </c>
      <c r="Z6" s="8">
        <v>1</v>
      </c>
      <c r="AA6" s="8">
        <v>6</v>
      </c>
      <c r="AB6" s="8">
        <v>1</v>
      </c>
      <c r="AC6" s="8">
        <v>9</v>
      </c>
      <c r="AD6" s="8">
        <v>0</v>
      </c>
      <c r="AE6" s="8">
        <v>0</v>
      </c>
      <c r="AF6" s="8">
        <v>1</v>
      </c>
      <c r="AG6" s="8">
        <v>40</v>
      </c>
      <c r="AH6" s="8">
        <v>24</v>
      </c>
      <c r="AI6" s="8">
        <v>0</v>
      </c>
      <c r="AJ6" s="8">
        <v>2</v>
      </c>
      <c r="AK6" s="8">
        <v>1</v>
      </c>
      <c r="AL6" s="8">
        <v>0</v>
      </c>
      <c r="AM6" s="20">
        <v>13</v>
      </c>
      <c r="AN6" s="29">
        <f t="shared" si="0"/>
        <v>284</v>
      </c>
    </row>
    <row r="7" spans="1:40" ht="21" customHeight="1">
      <c r="A7" s="47"/>
      <c r="B7" s="11" t="s">
        <v>6</v>
      </c>
      <c r="C7" s="9">
        <v>205.21</v>
      </c>
      <c r="D7" s="8">
        <v>3149.2</v>
      </c>
      <c r="E7" s="8">
        <v>1124.48</v>
      </c>
      <c r="F7" s="8">
        <v>12087.78</v>
      </c>
      <c r="G7" s="8">
        <v>1878.64</v>
      </c>
      <c r="H7" s="8">
        <v>2026.84</v>
      </c>
      <c r="I7" s="8">
        <v>1409.55</v>
      </c>
      <c r="J7" s="8">
        <v>0</v>
      </c>
      <c r="K7" s="8">
        <v>2281.75</v>
      </c>
      <c r="L7" s="8">
        <v>0</v>
      </c>
      <c r="M7" s="8">
        <v>0</v>
      </c>
      <c r="N7" s="8">
        <v>0</v>
      </c>
      <c r="O7" s="8">
        <v>6606.16</v>
      </c>
      <c r="P7" s="8">
        <v>68.45</v>
      </c>
      <c r="Q7" s="8">
        <v>0</v>
      </c>
      <c r="R7" s="8">
        <v>139.4</v>
      </c>
      <c r="S7" s="8">
        <v>0</v>
      </c>
      <c r="T7" s="8">
        <v>2766.01</v>
      </c>
      <c r="U7" s="8">
        <v>363.67</v>
      </c>
      <c r="V7" s="8">
        <v>976.42</v>
      </c>
      <c r="W7" s="8">
        <v>0</v>
      </c>
      <c r="X7" s="8">
        <v>0</v>
      </c>
      <c r="Y7" s="8">
        <v>1255.9</v>
      </c>
      <c r="Z7" s="8">
        <v>173.73</v>
      </c>
      <c r="AA7" s="8">
        <v>912.41</v>
      </c>
      <c r="AB7" s="8">
        <v>161.83</v>
      </c>
      <c r="AC7" s="8">
        <v>1300.26</v>
      </c>
      <c r="AD7" s="8">
        <v>0</v>
      </c>
      <c r="AE7" s="8">
        <v>0</v>
      </c>
      <c r="AF7" s="8">
        <v>73.12</v>
      </c>
      <c r="AG7" s="8">
        <v>3840.6</v>
      </c>
      <c r="AH7" s="8">
        <v>3922.38</v>
      </c>
      <c r="AI7" s="8">
        <v>0</v>
      </c>
      <c r="AJ7" s="8">
        <v>348.32</v>
      </c>
      <c r="AK7" s="8">
        <v>428.98</v>
      </c>
      <c r="AL7" s="8">
        <v>0</v>
      </c>
      <c r="AM7" s="20">
        <v>3174.07</v>
      </c>
      <c r="AN7" s="29">
        <f t="shared" si="0"/>
        <v>50675.16000000001</v>
      </c>
    </row>
    <row r="8" spans="1:40" ht="21" customHeight="1">
      <c r="A8" s="46" t="s">
        <v>67</v>
      </c>
      <c r="B8" s="10" t="s">
        <v>5</v>
      </c>
      <c r="C8" s="9">
        <v>3</v>
      </c>
      <c r="D8" s="8">
        <v>24</v>
      </c>
      <c r="E8" s="8">
        <v>11</v>
      </c>
      <c r="F8" s="8">
        <v>150</v>
      </c>
      <c r="G8" s="8">
        <v>13</v>
      </c>
      <c r="H8" s="8">
        <v>5</v>
      </c>
      <c r="I8" s="8">
        <v>13</v>
      </c>
      <c r="J8" s="8">
        <v>1</v>
      </c>
      <c r="K8" s="8">
        <v>4</v>
      </c>
      <c r="L8" s="8">
        <v>1</v>
      </c>
      <c r="M8" s="8">
        <v>0</v>
      </c>
      <c r="N8" s="8">
        <v>0</v>
      </c>
      <c r="O8" s="8">
        <v>38</v>
      </c>
      <c r="P8" s="8">
        <v>7</v>
      </c>
      <c r="Q8" s="8">
        <v>1</v>
      </c>
      <c r="R8" s="8">
        <v>18</v>
      </c>
      <c r="S8" s="8">
        <v>0</v>
      </c>
      <c r="T8" s="8">
        <v>6</v>
      </c>
      <c r="U8" s="8">
        <v>5</v>
      </c>
      <c r="V8" s="8">
        <v>0</v>
      </c>
      <c r="W8" s="8">
        <v>0</v>
      </c>
      <c r="X8" s="8">
        <v>0</v>
      </c>
      <c r="Y8" s="8">
        <v>19</v>
      </c>
      <c r="Z8" s="8">
        <v>51</v>
      </c>
      <c r="AA8" s="8">
        <v>5</v>
      </c>
      <c r="AB8" s="8">
        <v>4</v>
      </c>
      <c r="AC8" s="8">
        <v>17</v>
      </c>
      <c r="AD8" s="8">
        <v>0</v>
      </c>
      <c r="AE8" s="8">
        <v>0</v>
      </c>
      <c r="AF8" s="8">
        <v>2</v>
      </c>
      <c r="AG8" s="8">
        <v>29</v>
      </c>
      <c r="AH8" s="8">
        <v>12</v>
      </c>
      <c r="AI8" s="8">
        <v>0</v>
      </c>
      <c r="AJ8" s="8">
        <v>0</v>
      </c>
      <c r="AK8" s="8">
        <v>0</v>
      </c>
      <c r="AL8" s="8">
        <v>0</v>
      </c>
      <c r="AM8" s="20">
        <v>42</v>
      </c>
      <c r="AN8" s="29">
        <f t="shared" si="0"/>
        <v>481</v>
      </c>
    </row>
    <row r="9" spans="1:40" ht="21" customHeight="1">
      <c r="A9" s="47"/>
      <c r="B9" s="11" t="s">
        <v>6</v>
      </c>
      <c r="C9" s="9">
        <v>770.97</v>
      </c>
      <c r="D9" s="8">
        <v>3929.94</v>
      </c>
      <c r="E9" s="8">
        <v>2568.33</v>
      </c>
      <c r="F9" s="8">
        <v>22344.55</v>
      </c>
      <c r="G9" s="8">
        <v>2797.44</v>
      </c>
      <c r="H9" s="8">
        <v>972.97</v>
      </c>
      <c r="I9" s="8">
        <v>2031.46</v>
      </c>
      <c r="J9" s="8">
        <v>164.08</v>
      </c>
      <c r="K9" s="8">
        <v>599.41</v>
      </c>
      <c r="L9" s="8">
        <v>149.19</v>
      </c>
      <c r="M9" s="8">
        <v>0</v>
      </c>
      <c r="N9" s="8">
        <v>0</v>
      </c>
      <c r="O9" s="8">
        <v>7880.48</v>
      </c>
      <c r="P9" s="8">
        <v>2297.37</v>
      </c>
      <c r="Q9" s="8">
        <v>224.66</v>
      </c>
      <c r="R9" s="8">
        <v>2168.03</v>
      </c>
      <c r="S9" s="8">
        <v>0</v>
      </c>
      <c r="T9" s="8">
        <v>1125.54</v>
      </c>
      <c r="U9" s="8">
        <v>911.61</v>
      </c>
      <c r="V9" s="8">
        <v>0</v>
      </c>
      <c r="W9" s="8">
        <v>0</v>
      </c>
      <c r="X9" s="8">
        <v>0</v>
      </c>
      <c r="Y9" s="8">
        <v>3080.92</v>
      </c>
      <c r="Z9" s="8">
        <v>3908.15</v>
      </c>
      <c r="AA9" s="8">
        <v>540.39</v>
      </c>
      <c r="AB9" s="8">
        <v>652.84</v>
      </c>
      <c r="AC9" s="8">
        <v>2452.89</v>
      </c>
      <c r="AD9" s="8">
        <v>0</v>
      </c>
      <c r="AE9" s="8">
        <v>0</v>
      </c>
      <c r="AF9" s="8">
        <v>282.72</v>
      </c>
      <c r="AG9" s="8">
        <v>3027.96</v>
      </c>
      <c r="AH9" s="8">
        <v>1684.32</v>
      </c>
      <c r="AI9" s="8">
        <v>0</v>
      </c>
      <c r="AJ9" s="8">
        <v>0</v>
      </c>
      <c r="AK9" s="8">
        <v>0</v>
      </c>
      <c r="AL9" s="8">
        <v>0</v>
      </c>
      <c r="AM9" s="20">
        <v>5294.82</v>
      </c>
      <c r="AN9" s="29">
        <f t="shared" si="0"/>
        <v>71861.04000000001</v>
      </c>
    </row>
    <row r="10" spans="1:40" ht="21" customHeight="1">
      <c r="A10" s="46" t="s">
        <v>68</v>
      </c>
      <c r="B10" s="10" t="s">
        <v>5</v>
      </c>
      <c r="C10" s="9">
        <v>3</v>
      </c>
      <c r="D10" s="8">
        <v>19</v>
      </c>
      <c r="E10" s="8">
        <v>2</v>
      </c>
      <c r="F10" s="8">
        <v>80</v>
      </c>
      <c r="G10" s="8">
        <v>3</v>
      </c>
      <c r="H10" s="8">
        <v>1</v>
      </c>
      <c r="I10" s="8">
        <v>36</v>
      </c>
      <c r="J10" s="8">
        <v>2</v>
      </c>
      <c r="K10" s="8">
        <v>2</v>
      </c>
      <c r="L10" s="8">
        <v>2</v>
      </c>
      <c r="M10" s="8">
        <v>0</v>
      </c>
      <c r="N10" s="8">
        <v>0</v>
      </c>
      <c r="O10" s="8">
        <v>32</v>
      </c>
      <c r="P10" s="8">
        <v>4</v>
      </c>
      <c r="Q10" s="8">
        <v>0</v>
      </c>
      <c r="R10" s="8">
        <v>22</v>
      </c>
      <c r="S10" s="8">
        <v>0</v>
      </c>
      <c r="T10" s="8">
        <v>18</v>
      </c>
      <c r="U10" s="8">
        <v>35</v>
      </c>
      <c r="V10" s="8">
        <v>1</v>
      </c>
      <c r="W10" s="8">
        <v>0</v>
      </c>
      <c r="X10" s="8">
        <v>0</v>
      </c>
      <c r="Y10" s="8">
        <v>6</v>
      </c>
      <c r="Z10" s="8">
        <v>23</v>
      </c>
      <c r="AA10" s="8">
        <v>26</v>
      </c>
      <c r="AB10" s="8">
        <v>1</v>
      </c>
      <c r="AC10" s="8">
        <v>27</v>
      </c>
      <c r="AD10" s="8">
        <v>0</v>
      </c>
      <c r="AE10" s="8">
        <v>0</v>
      </c>
      <c r="AF10" s="8">
        <v>1</v>
      </c>
      <c r="AG10" s="8">
        <v>37</v>
      </c>
      <c r="AH10" s="8">
        <v>6</v>
      </c>
      <c r="AI10" s="8">
        <v>0</v>
      </c>
      <c r="AJ10" s="8">
        <v>1</v>
      </c>
      <c r="AK10" s="8">
        <v>0</v>
      </c>
      <c r="AL10" s="8">
        <v>0</v>
      </c>
      <c r="AM10" s="20">
        <v>34</v>
      </c>
      <c r="AN10" s="29">
        <f t="shared" si="0"/>
        <v>424</v>
      </c>
    </row>
    <row r="11" spans="1:40" ht="21" customHeight="1">
      <c r="A11" s="47"/>
      <c r="B11" s="11" t="s">
        <v>6</v>
      </c>
      <c r="C11" s="9">
        <v>999.76</v>
      </c>
      <c r="D11" s="8">
        <v>3034.36</v>
      </c>
      <c r="E11" s="8">
        <v>167.56</v>
      </c>
      <c r="F11" s="8">
        <v>13489.52</v>
      </c>
      <c r="G11" s="8">
        <v>879.36</v>
      </c>
      <c r="H11" s="8">
        <v>294.49</v>
      </c>
      <c r="I11" s="8">
        <v>4843.6</v>
      </c>
      <c r="J11" s="8">
        <v>369.33</v>
      </c>
      <c r="K11" s="8">
        <v>282.33</v>
      </c>
      <c r="L11" s="8">
        <v>419.34</v>
      </c>
      <c r="M11" s="8">
        <v>0</v>
      </c>
      <c r="N11" s="8">
        <v>0</v>
      </c>
      <c r="O11" s="8">
        <v>4619.16</v>
      </c>
      <c r="P11" s="8">
        <v>279.67</v>
      </c>
      <c r="Q11" s="8">
        <v>0</v>
      </c>
      <c r="R11" s="8">
        <v>2671.47</v>
      </c>
      <c r="S11" s="8">
        <v>0</v>
      </c>
      <c r="T11" s="8">
        <v>3204.18</v>
      </c>
      <c r="U11" s="8">
        <v>5296.42</v>
      </c>
      <c r="V11" s="8">
        <v>150.4</v>
      </c>
      <c r="W11" s="8">
        <v>0</v>
      </c>
      <c r="X11" s="8">
        <v>0</v>
      </c>
      <c r="Y11" s="8">
        <v>1194.59</v>
      </c>
      <c r="Z11" s="8">
        <v>3579.4</v>
      </c>
      <c r="AA11" s="8">
        <v>5452.55</v>
      </c>
      <c r="AB11" s="8">
        <v>146.98</v>
      </c>
      <c r="AC11" s="8">
        <v>2256.03</v>
      </c>
      <c r="AD11" s="8">
        <v>0</v>
      </c>
      <c r="AE11" s="8">
        <v>0</v>
      </c>
      <c r="AF11" s="8">
        <v>280.24</v>
      </c>
      <c r="AG11" s="8">
        <v>2332.9</v>
      </c>
      <c r="AH11" s="8">
        <v>1094.88</v>
      </c>
      <c r="AI11" s="8">
        <v>0</v>
      </c>
      <c r="AJ11" s="8">
        <v>140.23</v>
      </c>
      <c r="AK11" s="8">
        <v>0</v>
      </c>
      <c r="AL11" s="8">
        <v>0</v>
      </c>
      <c r="AM11" s="20">
        <v>6137.17</v>
      </c>
      <c r="AN11" s="29">
        <f t="shared" si="0"/>
        <v>63615.920000000006</v>
      </c>
    </row>
    <row r="12" spans="1:40" ht="21" customHeight="1">
      <c r="A12" s="46" t="s">
        <v>69</v>
      </c>
      <c r="B12" s="10" t="s">
        <v>5</v>
      </c>
      <c r="C12" s="9">
        <v>8</v>
      </c>
      <c r="D12" s="8">
        <v>6</v>
      </c>
      <c r="E12" s="8">
        <v>4</v>
      </c>
      <c r="F12" s="8">
        <v>75</v>
      </c>
      <c r="G12" s="8">
        <v>1</v>
      </c>
      <c r="H12" s="8">
        <v>2</v>
      </c>
      <c r="I12" s="8">
        <v>13</v>
      </c>
      <c r="J12" s="8">
        <v>0</v>
      </c>
      <c r="K12" s="8">
        <v>4</v>
      </c>
      <c r="L12" s="8">
        <v>0</v>
      </c>
      <c r="M12" s="8">
        <v>0</v>
      </c>
      <c r="N12" s="8">
        <v>0</v>
      </c>
      <c r="O12" s="8">
        <v>16</v>
      </c>
      <c r="P12" s="8">
        <v>5</v>
      </c>
      <c r="Q12" s="8">
        <v>0</v>
      </c>
      <c r="R12" s="8">
        <v>10</v>
      </c>
      <c r="S12" s="8">
        <v>0</v>
      </c>
      <c r="T12" s="8">
        <v>14</v>
      </c>
      <c r="U12" s="8">
        <v>37</v>
      </c>
      <c r="V12" s="8">
        <v>4</v>
      </c>
      <c r="W12" s="8">
        <v>0</v>
      </c>
      <c r="X12" s="8">
        <v>0</v>
      </c>
      <c r="Y12" s="8">
        <v>1</v>
      </c>
      <c r="Z12" s="8">
        <v>51</v>
      </c>
      <c r="AA12" s="8">
        <v>9</v>
      </c>
      <c r="AB12" s="8">
        <v>19</v>
      </c>
      <c r="AC12" s="8">
        <v>68</v>
      </c>
      <c r="AD12" s="8">
        <v>0</v>
      </c>
      <c r="AE12" s="8">
        <v>0</v>
      </c>
      <c r="AF12" s="8">
        <v>12</v>
      </c>
      <c r="AG12" s="8">
        <v>16</v>
      </c>
      <c r="AH12" s="8">
        <v>25</v>
      </c>
      <c r="AI12" s="8">
        <v>0</v>
      </c>
      <c r="AJ12" s="8">
        <v>1</v>
      </c>
      <c r="AK12" s="8">
        <v>0</v>
      </c>
      <c r="AL12" s="8">
        <v>0</v>
      </c>
      <c r="AM12" s="20">
        <v>20</v>
      </c>
      <c r="AN12" s="29">
        <f t="shared" si="0"/>
        <v>421</v>
      </c>
    </row>
    <row r="13" spans="1:40" ht="21" customHeight="1">
      <c r="A13" s="47"/>
      <c r="B13" s="11" t="s">
        <v>6</v>
      </c>
      <c r="C13" s="9">
        <v>724.19</v>
      </c>
      <c r="D13" s="8">
        <v>1269.59</v>
      </c>
      <c r="E13" s="8">
        <v>724.9</v>
      </c>
      <c r="F13" s="8">
        <v>12278.09</v>
      </c>
      <c r="G13" s="8">
        <v>330.26</v>
      </c>
      <c r="H13" s="8">
        <v>251.17</v>
      </c>
      <c r="I13" s="8">
        <v>2038.84</v>
      </c>
      <c r="J13" s="8">
        <v>0</v>
      </c>
      <c r="K13" s="8">
        <v>659.57</v>
      </c>
      <c r="L13" s="8">
        <v>0</v>
      </c>
      <c r="M13" s="8">
        <v>0</v>
      </c>
      <c r="N13" s="8">
        <v>0</v>
      </c>
      <c r="O13" s="8">
        <v>1629.16</v>
      </c>
      <c r="P13" s="8">
        <v>348.12</v>
      </c>
      <c r="Q13" s="8">
        <v>0</v>
      </c>
      <c r="R13" s="8">
        <v>1553.73</v>
      </c>
      <c r="S13" s="8">
        <v>0</v>
      </c>
      <c r="T13" s="8">
        <v>2587.77</v>
      </c>
      <c r="U13" s="8">
        <v>5758.62</v>
      </c>
      <c r="V13" s="8">
        <v>541.82</v>
      </c>
      <c r="W13" s="8">
        <v>0</v>
      </c>
      <c r="X13" s="8">
        <v>0</v>
      </c>
      <c r="Y13" s="8">
        <v>191.84</v>
      </c>
      <c r="Z13" s="8">
        <v>7471.88</v>
      </c>
      <c r="AA13" s="8">
        <v>1594.63</v>
      </c>
      <c r="AB13" s="8">
        <v>1344.57</v>
      </c>
      <c r="AC13" s="8">
        <v>4808.26</v>
      </c>
      <c r="AD13" s="8">
        <v>0</v>
      </c>
      <c r="AE13" s="8">
        <v>0</v>
      </c>
      <c r="AF13" s="8">
        <v>2289.43</v>
      </c>
      <c r="AG13" s="8">
        <v>7674.36</v>
      </c>
      <c r="AH13" s="8">
        <v>4629.48</v>
      </c>
      <c r="AI13" s="8">
        <v>0</v>
      </c>
      <c r="AJ13" s="8">
        <v>140.23</v>
      </c>
      <c r="AK13" s="8">
        <v>0</v>
      </c>
      <c r="AL13" s="8">
        <v>0</v>
      </c>
      <c r="AM13" s="20">
        <v>3872.79</v>
      </c>
      <c r="AN13" s="29">
        <f t="shared" si="0"/>
        <v>64713.3</v>
      </c>
    </row>
    <row r="14" spans="1:40" ht="21" customHeight="1">
      <c r="A14" s="46" t="s">
        <v>70</v>
      </c>
      <c r="B14" s="10" t="s">
        <v>5</v>
      </c>
      <c r="C14" s="9">
        <v>2</v>
      </c>
      <c r="D14" s="8">
        <v>23</v>
      </c>
      <c r="E14" s="8">
        <v>2</v>
      </c>
      <c r="F14" s="8">
        <v>75</v>
      </c>
      <c r="G14" s="8">
        <v>7</v>
      </c>
      <c r="H14" s="8">
        <v>0</v>
      </c>
      <c r="I14" s="8">
        <v>14</v>
      </c>
      <c r="J14" s="8">
        <v>0</v>
      </c>
      <c r="K14" s="8">
        <v>2</v>
      </c>
      <c r="L14" s="8">
        <v>2</v>
      </c>
      <c r="M14" s="8">
        <v>0</v>
      </c>
      <c r="N14" s="8">
        <v>4</v>
      </c>
      <c r="O14" s="8">
        <v>20</v>
      </c>
      <c r="P14" s="8">
        <v>1</v>
      </c>
      <c r="Q14" s="8">
        <v>5</v>
      </c>
      <c r="R14" s="8">
        <v>3</v>
      </c>
      <c r="S14" s="8">
        <v>0</v>
      </c>
      <c r="T14" s="8">
        <v>24</v>
      </c>
      <c r="U14" s="8">
        <v>30</v>
      </c>
      <c r="V14" s="8">
        <v>6</v>
      </c>
      <c r="W14" s="8">
        <v>0</v>
      </c>
      <c r="X14" s="8">
        <v>0</v>
      </c>
      <c r="Y14" s="8">
        <v>0</v>
      </c>
      <c r="Z14" s="8">
        <v>9</v>
      </c>
      <c r="AA14" s="8">
        <v>31</v>
      </c>
      <c r="AB14" s="8">
        <v>16</v>
      </c>
      <c r="AC14" s="8">
        <v>33</v>
      </c>
      <c r="AD14" s="8">
        <v>2</v>
      </c>
      <c r="AE14" s="8">
        <v>0</v>
      </c>
      <c r="AF14" s="8">
        <v>10</v>
      </c>
      <c r="AG14" s="8">
        <v>3</v>
      </c>
      <c r="AH14" s="8">
        <v>17</v>
      </c>
      <c r="AI14" s="8">
        <v>0</v>
      </c>
      <c r="AJ14" s="8">
        <v>5</v>
      </c>
      <c r="AK14" s="8">
        <v>0</v>
      </c>
      <c r="AL14" s="8">
        <v>0</v>
      </c>
      <c r="AM14" s="20">
        <v>17</v>
      </c>
      <c r="AN14" s="29">
        <f t="shared" si="0"/>
        <v>363</v>
      </c>
    </row>
    <row r="15" spans="1:40" ht="21" customHeight="1">
      <c r="A15" s="47"/>
      <c r="B15" s="11" t="s">
        <v>6</v>
      </c>
      <c r="C15" s="9">
        <v>144.4</v>
      </c>
      <c r="D15" s="8">
        <v>4606.38</v>
      </c>
      <c r="E15" s="8">
        <v>260.23</v>
      </c>
      <c r="F15" s="8">
        <v>11798.17</v>
      </c>
      <c r="G15" s="8">
        <v>1940.96</v>
      </c>
      <c r="H15" s="8">
        <v>0</v>
      </c>
      <c r="I15" s="8">
        <v>2393.53</v>
      </c>
      <c r="J15" s="8">
        <v>0</v>
      </c>
      <c r="K15" s="8">
        <v>352.64</v>
      </c>
      <c r="L15" s="8">
        <v>382.82</v>
      </c>
      <c r="M15" s="8">
        <v>0</v>
      </c>
      <c r="N15" s="8">
        <v>690.34</v>
      </c>
      <c r="O15" s="8">
        <v>3447.38</v>
      </c>
      <c r="P15" s="8">
        <v>70.04</v>
      </c>
      <c r="Q15" s="8">
        <v>1301.15</v>
      </c>
      <c r="R15" s="8">
        <v>529.94</v>
      </c>
      <c r="S15" s="8">
        <v>0</v>
      </c>
      <c r="T15" s="8">
        <v>2265.24</v>
      </c>
      <c r="U15" s="8">
        <v>4269.53</v>
      </c>
      <c r="V15" s="8">
        <v>827.02</v>
      </c>
      <c r="W15" s="8">
        <v>0</v>
      </c>
      <c r="X15" s="8">
        <v>0</v>
      </c>
      <c r="Y15" s="8">
        <v>0</v>
      </c>
      <c r="Z15" s="8">
        <v>1460.77</v>
      </c>
      <c r="AA15" s="8">
        <v>5134.86</v>
      </c>
      <c r="AB15" s="8">
        <v>1327.06</v>
      </c>
      <c r="AC15" s="8">
        <v>2135.42</v>
      </c>
      <c r="AD15" s="8">
        <v>2673.5</v>
      </c>
      <c r="AE15" s="8">
        <v>0</v>
      </c>
      <c r="AF15" s="8">
        <v>1916.99</v>
      </c>
      <c r="AG15" s="8">
        <v>506.52</v>
      </c>
      <c r="AH15" s="8">
        <v>2694.16</v>
      </c>
      <c r="AI15" s="8">
        <v>0</v>
      </c>
      <c r="AJ15" s="8">
        <v>727.92</v>
      </c>
      <c r="AK15" s="8">
        <v>0</v>
      </c>
      <c r="AL15" s="8">
        <v>0</v>
      </c>
      <c r="AM15" s="20">
        <v>2365.43</v>
      </c>
      <c r="AN15" s="29">
        <f t="shared" si="0"/>
        <v>56222.39999999999</v>
      </c>
    </row>
    <row r="16" spans="1:41" ht="21" customHeight="1">
      <c r="A16" s="46" t="s">
        <v>71</v>
      </c>
      <c r="B16" s="10" t="s">
        <v>5</v>
      </c>
      <c r="C16" s="9">
        <v>6</v>
      </c>
      <c r="D16" s="8">
        <v>4</v>
      </c>
      <c r="E16" s="8">
        <v>6</v>
      </c>
      <c r="F16" s="8">
        <v>59</v>
      </c>
      <c r="G16" s="8">
        <v>10</v>
      </c>
      <c r="H16" s="8">
        <v>2</v>
      </c>
      <c r="I16" s="8">
        <v>52</v>
      </c>
      <c r="J16" s="8">
        <v>5</v>
      </c>
      <c r="K16" s="8">
        <v>0</v>
      </c>
      <c r="L16" s="8">
        <v>0</v>
      </c>
      <c r="M16" s="8">
        <v>0</v>
      </c>
      <c r="N16" s="8">
        <v>1</v>
      </c>
      <c r="O16" s="8">
        <v>23</v>
      </c>
      <c r="P16" s="8">
        <v>0</v>
      </c>
      <c r="Q16" s="8">
        <v>0</v>
      </c>
      <c r="R16" s="8">
        <v>0</v>
      </c>
      <c r="S16" s="8">
        <v>0</v>
      </c>
      <c r="T16" s="8">
        <v>18</v>
      </c>
      <c r="U16" s="8">
        <v>21</v>
      </c>
      <c r="V16" s="8">
        <v>2</v>
      </c>
      <c r="W16" s="8">
        <v>0</v>
      </c>
      <c r="X16" s="8">
        <v>0</v>
      </c>
      <c r="Y16" s="8">
        <v>1</v>
      </c>
      <c r="Z16" s="8">
        <v>15</v>
      </c>
      <c r="AA16" s="8">
        <v>14</v>
      </c>
      <c r="AB16" s="8">
        <v>6</v>
      </c>
      <c r="AC16" s="8">
        <v>24</v>
      </c>
      <c r="AD16" s="8">
        <v>3</v>
      </c>
      <c r="AE16" s="8">
        <v>0</v>
      </c>
      <c r="AF16" s="8">
        <v>4</v>
      </c>
      <c r="AG16" s="8">
        <v>4</v>
      </c>
      <c r="AH16" s="8">
        <v>15</v>
      </c>
      <c r="AI16" s="8">
        <v>0</v>
      </c>
      <c r="AJ16" s="8">
        <v>1</v>
      </c>
      <c r="AK16" s="8">
        <v>0</v>
      </c>
      <c r="AL16" s="8">
        <v>0</v>
      </c>
      <c r="AM16" s="20">
        <v>36</v>
      </c>
      <c r="AN16" s="29">
        <f t="shared" si="0"/>
        <v>332</v>
      </c>
      <c r="AO16" s="23"/>
    </row>
    <row r="17" spans="1:41" ht="21" customHeight="1">
      <c r="A17" s="47"/>
      <c r="B17" s="11" t="s">
        <v>6</v>
      </c>
      <c r="C17" s="9">
        <v>665.98</v>
      </c>
      <c r="D17" s="8">
        <v>613.89</v>
      </c>
      <c r="E17" s="8">
        <v>972.1</v>
      </c>
      <c r="F17" s="8">
        <v>11181.17</v>
      </c>
      <c r="G17" s="8">
        <v>3086.36</v>
      </c>
      <c r="H17" s="8">
        <v>255.36</v>
      </c>
      <c r="I17" s="8">
        <v>9081.61</v>
      </c>
      <c r="J17" s="8">
        <v>1168.08</v>
      </c>
      <c r="K17" s="8">
        <v>0</v>
      </c>
      <c r="L17" s="8">
        <v>0</v>
      </c>
      <c r="M17" s="8">
        <v>0</v>
      </c>
      <c r="N17" s="8">
        <v>160.35</v>
      </c>
      <c r="O17" s="8">
        <v>3733.86</v>
      </c>
      <c r="P17" s="8">
        <v>0</v>
      </c>
      <c r="Q17" s="8">
        <v>0</v>
      </c>
      <c r="R17" s="8">
        <v>0</v>
      </c>
      <c r="S17" s="8">
        <v>0</v>
      </c>
      <c r="T17" s="8">
        <v>2432.85</v>
      </c>
      <c r="U17" s="8">
        <v>2767.46</v>
      </c>
      <c r="V17" s="8">
        <v>285.66</v>
      </c>
      <c r="W17" s="8">
        <v>0</v>
      </c>
      <c r="X17" s="8">
        <v>0</v>
      </c>
      <c r="Y17" s="8">
        <v>221.5</v>
      </c>
      <c r="Z17" s="8">
        <v>1734.12</v>
      </c>
      <c r="AA17" s="8">
        <v>2185.59</v>
      </c>
      <c r="AB17" s="8">
        <v>747.92</v>
      </c>
      <c r="AC17" s="8">
        <v>2227.23</v>
      </c>
      <c r="AD17" s="8">
        <v>602.1</v>
      </c>
      <c r="AE17" s="8">
        <v>0</v>
      </c>
      <c r="AF17" s="8">
        <v>730.57</v>
      </c>
      <c r="AG17" s="8">
        <v>831.34</v>
      </c>
      <c r="AH17" s="8">
        <v>2653.4</v>
      </c>
      <c r="AI17" s="8">
        <v>0</v>
      </c>
      <c r="AJ17" s="8">
        <v>140.23</v>
      </c>
      <c r="AK17" s="8">
        <v>0</v>
      </c>
      <c r="AL17" s="8">
        <v>0</v>
      </c>
      <c r="AM17" s="20">
        <v>4847.24</v>
      </c>
      <c r="AN17" s="29">
        <f t="shared" si="0"/>
        <v>53325.97</v>
      </c>
      <c r="AO17" s="23"/>
    </row>
    <row r="18" spans="1:40" ht="21" customHeight="1">
      <c r="A18" s="46" t="s">
        <v>72</v>
      </c>
      <c r="B18" s="10" t="s">
        <v>5</v>
      </c>
      <c r="C18" s="9">
        <v>6</v>
      </c>
      <c r="D18" s="8">
        <v>16</v>
      </c>
      <c r="E18" s="8">
        <v>5</v>
      </c>
      <c r="F18" s="8">
        <v>99</v>
      </c>
      <c r="G18" s="8">
        <v>10</v>
      </c>
      <c r="H18" s="8">
        <v>4</v>
      </c>
      <c r="I18" s="8">
        <v>16</v>
      </c>
      <c r="J18" s="8">
        <v>1</v>
      </c>
      <c r="K18" s="8">
        <v>4</v>
      </c>
      <c r="L18" s="8">
        <v>6</v>
      </c>
      <c r="M18" s="8">
        <v>0</v>
      </c>
      <c r="N18" s="8">
        <v>0</v>
      </c>
      <c r="O18" s="8">
        <v>3</v>
      </c>
      <c r="P18" s="8">
        <v>2</v>
      </c>
      <c r="Q18" s="8">
        <v>4</v>
      </c>
      <c r="R18" s="8">
        <v>1</v>
      </c>
      <c r="S18" s="8">
        <v>0</v>
      </c>
      <c r="T18" s="8">
        <v>15</v>
      </c>
      <c r="U18" s="8">
        <v>14</v>
      </c>
      <c r="V18" s="8">
        <v>7</v>
      </c>
      <c r="W18" s="8">
        <v>0</v>
      </c>
      <c r="X18" s="8">
        <v>0</v>
      </c>
      <c r="Y18" s="8">
        <v>0</v>
      </c>
      <c r="Z18" s="8">
        <v>15</v>
      </c>
      <c r="AA18" s="8">
        <v>9</v>
      </c>
      <c r="AB18" s="8">
        <v>13</v>
      </c>
      <c r="AC18" s="8">
        <v>2</v>
      </c>
      <c r="AD18" s="8">
        <v>6</v>
      </c>
      <c r="AE18" s="8">
        <v>0</v>
      </c>
      <c r="AF18" s="8">
        <v>11</v>
      </c>
      <c r="AG18" s="8">
        <v>3</v>
      </c>
      <c r="AH18" s="8">
        <v>19</v>
      </c>
      <c r="AI18" s="8">
        <v>0</v>
      </c>
      <c r="AJ18" s="8">
        <v>0</v>
      </c>
      <c r="AK18" s="8">
        <v>0</v>
      </c>
      <c r="AL18" s="8">
        <v>0</v>
      </c>
      <c r="AM18" s="20">
        <v>24</v>
      </c>
      <c r="AN18" s="29">
        <f t="shared" si="0"/>
        <v>315</v>
      </c>
    </row>
    <row r="19" spans="1:40" ht="21" customHeight="1">
      <c r="A19" s="47"/>
      <c r="B19" s="11" t="s">
        <v>6</v>
      </c>
      <c r="C19" s="9">
        <v>862.54</v>
      </c>
      <c r="D19" s="8">
        <v>2294.9</v>
      </c>
      <c r="E19" s="8">
        <v>590.51</v>
      </c>
      <c r="F19" s="8">
        <v>17622.79</v>
      </c>
      <c r="G19" s="8">
        <v>3202.14</v>
      </c>
      <c r="H19" s="8">
        <v>151.05</v>
      </c>
      <c r="I19" s="8">
        <v>6314.19</v>
      </c>
      <c r="J19" s="8">
        <v>184.31</v>
      </c>
      <c r="K19" s="8">
        <v>714.49</v>
      </c>
      <c r="L19" s="8">
        <v>804.81</v>
      </c>
      <c r="M19" s="8">
        <v>0</v>
      </c>
      <c r="N19" s="8">
        <v>0</v>
      </c>
      <c r="O19" s="8">
        <v>536.79</v>
      </c>
      <c r="P19" s="8">
        <v>408.01</v>
      </c>
      <c r="Q19" s="8">
        <v>537.34</v>
      </c>
      <c r="R19" s="8">
        <v>167.5</v>
      </c>
      <c r="S19" s="8">
        <v>0</v>
      </c>
      <c r="T19" s="8">
        <v>1639.24</v>
      </c>
      <c r="U19" s="8">
        <v>2273.27</v>
      </c>
      <c r="V19" s="8">
        <v>867.78</v>
      </c>
      <c r="W19" s="8">
        <v>0</v>
      </c>
      <c r="X19" s="8">
        <v>0</v>
      </c>
      <c r="Y19" s="8">
        <v>0</v>
      </c>
      <c r="Z19" s="8">
        <v>1371.5</v>
      </c>
      <c r="AA19" s="8">
        <v>1639.31</v>
      </c>
      <c r="AB19" s="8">
        <v>2393.54</v>
      </c>
      <c r="AC19" s="8">
        <v>279.6</v>
      </c>
      <c r="AD19" s="8">
        <v>1493.53</v>
      </c>
      <c r="AE19" s="8">
        <v>0</v>
      </c>
      <c r="AF19" s="8">
        <v>696.26</v>
      </c>
      <c r="AG19" s="8">
        <v>568.3</v>
      </c>
      <c r="AH19" s="8">
        <v>3194.56</v>
      </c>
      <c r="AI19" s="8">
        <v>0</v>
      </c>
      <c r="AJ19" s="8">
        <v>0</v>
      </c>
      <c r="AK19" s="8">
        <v>0</v>
      </c>
      <c r="AL19" s="8">
        <v>0</v>
      </c>
      <c r="AM19" s="20">
        <v>3317.11</v>
      </c>
      <c r="AN19" s="29">
        <f t="shared" si="0"/>
        <v>54125.369999999995</v>
      </c>
    </row>
    <row r="20" spans="1:40" ht="21" customHeight="1">
      <c r="A20" s="46" t="s">
        <v>73</v>
      </c>
      <c r="B20" s="10" t="s">
        <v>5</v>
      </c>
      <c r="C20" s="9">
        <v>3</v>
      </c>
      <c r="D20" s="8">
        <v>14</v>
      </c>
      <c r="E20" s="8">
        <v>2</v>
      </c>
      <c r="F20" s="8">
        <v>52</v>
      </c>
      <c r="G20" s="8">
        <v>6</v>
      </c>
      <c r="H20" s="8">
        <v>2</v>
      </c>
      <c r="I20" s="8">
        <v>15</v>
      </c>
      <c r="J20" s="8">
        <v>0</v>
      </c>
      <c r="K20" s="8">
        <v>2</v>
      </c>
      <c r="L20" s="8">
        <v>8</v>
      </c>
      <c r="M20" s="8">
        <v>2</v>
      </c>
      <c r="N20" s="8">
        <v>0</v>
      </c>
      <c r="O20" s="8">
        <v>3</v>
      </c>
      <c r="P20" s="8">
        <v>0</v>
      </c>
      <c r="Q20" s="8">
        <v>17</v>
      </c>
      <c r="R20" s="8">
        <v>15</v>
      </c>
      <c r="S20" s="8">
        <v>0</v>
      </c>
      <c r="T20" s="8">
        <v>39</v>
      </c>
      <c r="U20" s="8">
        <v>8</v>
      </c>
      <c r="V20" s="8">
        <v>2</v>
      </c>
      <c r="W20" s="8">
        <v>0</v>
      </c>
      <c r="X20" s="8">
        <v>0</v>
      </c>
      <c r="Y20" s="8">
        <v>0</v>
      </c>
      <c r="Z20" s="8">
        <v>15</v>
      </c>
      <c r="AA20" s="8">
        <v>16</v>
      </c>
      <c r="AB20" s="8">
        <v>5</v>
      </c>
      <c r="AC20" s="8">
        <v>0</v>
      </c>
      <c r="AD20" s="8">
        <v>0</v>
      </c>
      <c r="AE20" s="8">
        <v>0</v>
      </c>
      <c r="AF20" s="8">
        <v>32</v>
      </c>
      <c r="AG20" s="8">
        <v>1</v>
      </c>
      <c r="AH20" s="8">
        <v>14</v>
      </c>
      <c r="AI20" s="8">
        <v>0</v>
      </c>
      <c r="AJ20" s="8">
        <v>0</v>
      </c>
      <c r="AK20" s="8">
        <v>0</v>
      </c>
      <c r="AL20" s="8">
        <v>0</v>
      </c>
      <c r="AM20" s="20">
        <v>23</v>
      </c>
      <c r="AN20" s="29">
        <f t="shared" si="0"/>
        <v>296</v>
      </c>
    </row>
    <row r="21" spans="1:40" ht="21" customHeight="1">
      <c r="A21" s="47"/>
      <c r="B21" s="11" t="s">
        <v>6</v>
      </c>
      <c r="C21" s="9">
        <v>376.06</v>
      </c>
      <c r="D21" s="8">
        <v>1549.16</v>
      </c>
      <c r="E21" s="8">
        <v>546.38</v>
      </c>
      <c r="F21" s="8">
        <v>9368.38</v>
      </c>
      <c r="G21" s="8">
        <v>1735.17</v>
      </c>
      <c r="H21" s="8">
        <v>388.06</v>
      </c>
      <c r="I21" s="8">
        <v>2922.66</v>
      </c>
      <c r="J21" s="8">
        <v>0</v>
      </c>
      <c r="K21" s="8">
        <v>356.43</v>
      </c>
      <c r="L21" s="8">
        <v>1079</v>
      </c>
      <c r="M21" s="8">
        <v>447.59</v>
      </c>
      <c r="N21" s="8">
        <v>0</v>
      </c>
      <c r="O21" s="8">
        <v>546.64</v>
      </c>
      <c r="P21" s="8">
        <v>0</v>
      </c>
      <c r="Q21" s="8">
        <v>2556.81</v>
      </c>
      <c r="R21" s="8">
        <v>2385.01</v>
      </c>
      <c r="S21" s="8">
        <v>0</v>
      </c>
      <c r="T21" s="8">
        <v>3449.85</v>
      </c>
      <c r="U21" s="8">
        <v>1090.81</v>
      </c>
      <c r="V21" s="8">
        <v>372.76</v>
      </c>
      <c r="W21" s="8">
        <v>0</v>
      </c>
      <c r="X21" s="8">
        <v>0</v>
      </c>
      <c r="Y21" s="8">
        <v>0</v>
      </c>
      <c r="Z21" s="8">
        <v>1707.41</v>
      </c>
      <c r="AA21" s="8">
        <v>2649.25</v>
      </c>
      <c r="AB21" s="8">
        <v>698.13</v>
      </c>
      <c r="AC21" s="8">
        <v>0</v>
      </c>
      <c r="AD21" s="8">
        <v>0</v>
      </c>
      <c r="AE21" s="8">
        <v>0</v>
      </c>
      <c r="AF21" s="8">
        <v>5963.02</v>
      </c>
      <c r="AG21" s="8">
        <v>169.06</v>
      </c>
      <c r="AH21" s="8">
        <v>2321.04</v>
      </c>
      <c r="AI21" s="8">
        <v>0</v>
      </c>
      <c r="AJ21" s="8">
        <v>0</v>
      </c>
      <c r="AK21" s="8">
        <v>0</v>
      </c>
      <c r="AL21" s="8">
        <v>0</v>
      </c>
      <c r="AM21" s="20">
        <v>3328.21</v>
      </c>
      <c r="AN21" s="29">
        <f t="shared" si="0"/>
        <v>46006.889999999985</v>
      </c>
    </row>
    <row r="22" spans="1:40" ht="21" customHeight="1">
      <c r="A22" s="46" t="s">
        <v>74</v>
      </c>
      <c r="B22" s="10" t="s">
        <v>5</v>
      </c>
      <c r="C22" s="9">
        <v>4</v>
      </c>
      <c r="D22" s="8">
        <v>4</v>
      </c>
      <c r="E22" s="8">
        <v>4</v>
      </c>
      <c r="F22" s="8">
        <v>117</v>
      </c>
      <c r="G22" s="8">
        <v>4</v>
      </c>
      <c r="H22" s="8">
        <v>0</v>
      </c>
      <c r="I22" s="8">
        <v>26</v>
      </c>
      <c r="J22" s="8">
        <v>0</v>
      </c>
      <c r="K22" s="8">
        <v>0</v>
      </c>
      <c r="L22" s="8">
        <v>2</v>
      </c>
      <c r="M22" s="8">
        <v>0</v>
      </c>
      <c r="N22" s="8">
        <v>0</v>
      </c>
      <c r="O22" s="8">
        <v>1</v>
      </c>
      <c r="P22" s="8">
        <v>0</v>
      </c>
      <c r="Q22" s="8">
        <v>5</v>
      </c>
      <c r="R22" s="8">
        <v>29</v>
      </c>
      <c r="S22" s="8">
        <v>0</v>
      </c>
      <c r="T22" s="8">
        <v>44</v>
      </c>
      <c r="U22" s="8">
        <v>9</v>
      </c>
      <c r="V22" s="8">
        <v>0</v>
      </c>
      <c r="W22" s="8">
        <v>0</v>
      </c>
      <c r="X22" s="8">
        <v>0</v>
      </c>
      <c r="Y22" s="8">
        <v>5</v>
      </c>
      <c r="Z22" s="8">
        <v>5</v>
      </c>
      <c r="AA22" s="8">
        <v>52</v>
      </c>
      <c r="AB22" s="8">
        <v>9</v>
      </c>
      <c r="AC22" s="8">
        <v>0</v>
      </c>
      <c r="AD22" s="8">
        <v>0</v>
      </c>
      <c r="AE22" s="8">
        <v>0</v>
      </c>
      <c r="AF22" s="8">
        <v>7</v>
      </c>
      <c r="AG22" s="8">
        <v>16</v>
      </c>
      <c r="AH22" s="8">
        <v>23</v>
      </c>
      <c r="AI22" s="8">
        <v>0</v>
      </c>
      <c r="AJ22" s="8">
        <v>1</v>
      </c>
      <c r="AK22" s="8">
        <v>0</v>
      </c>
      <c r="AL22" s="8">
        <v>0</v>
      </c>
      <c r="AM22" s="20">
        <v>15</v>
      </c>
      <c r="AN22" s="29">
        <f t="shared" si="0"/>
        <v>382</v>
      </c>
    </row>
    <row r="23" spans="1:40" ht="21" customHeight="1">
      <c r="A23" s="47"/>
      <c r="B23" s="11" t="s">
        <v>6</v>
      </c>
      <c r="C23" s="9">
        <v>1115.76</v>
      </c>
      <c r="D23" s="8">
        <v>424.25</v>
      </c>
      <c r="E23" s="8">
        <v>826.19</v>
      </c>
      <c r="F23" s="8">
        <v>23898.28</v>
      </c>
      <c r="G23" s="8">
        <v>982.19</v>
      </c>
      <c r="H23" s="8">
        <v>0</v>
      </c>
      <c r="I23" s="8">
        <v>4620.67</v>
      </c>
      <c r="J23" s="8">
        <v>0</v>
      </c>
      <c r="K23" s="8">
        <v>0</v>
      </c>
      <c r="L23" s="8">
        <v>295.41</v>
      </c>
      <c r="M23" s="8">
        <v>0</v>
      </c>
      <c r="N23" s="8">
        <v>0</v>
      </c>
      <c r="O23" s="8">
        <v>149.03</v>
      </c>
      <c r="P23" s="8">
        <v>0</v>
      </c>
      <c r="Q23" s="8">
        <v>871.78</v>
      </c>
      <c r="R23" s="8">
        <v>4333.71</v>
      </c>
      <c r="S23" s="8">
        <v>0</v>
      </c>
      <c r="T23" s="8">
        <v>4609.32</v>
      </c>
      <c r="U23" s="8">
        <v>1009.44</v>
      </c>
      <c r="V23" s="8">
        <v>0</v>
      </c>
      <c r="W23" s="8">
        <v>0</v>
      </c>
      <c r="X23" s="8">
        <v>0</v>
      </c>
      <c r="Y23" s="8">
        <v>776.61</v>
      </c>
      <c r="Z23" s="8">
        <v>443.34</v>
      </c>
      <c r="AA23" s="8">
        <v>6254.59</v>
      </c>
      <c r="AB23" s="8">
        <v>887.29</v>
      </c>
      <c r="AC23" s="8">
        <v>0</v>
      </c>
      <c r="AD23" s="8">
        <v>0</v>
      </c>
      <c r="AE23" s="8">
        <v>0</v>
      </c>
      <c r="AF23" s="8">
        <v>628.22</v>
      </c>
      <c r="AG23" s="8">
        <v>1918.73</v>
      </c>
      <c r="AH23" s="8">
        <v>3743.22</v>
      </c>
      <c r="AI23" s="8">
        <v>0</v>
      </c>
      <c r="AJ23" s="8">
        <v>133.42</v>
      </c>
      <c r="AK23" s="8">
        <v>0</v>
      </c>
      <c r="AL23" s="8">
        <v>0</v>
      </c>
      <c r="AM23" s="20">
        <v>2734.92</v>
      </c>
      <c r="AN23" s="29">
        <f t="shared" si="0"/>
        <v>60656.369999999995</v>
      </c>
    </row>
    <row r="24" spans="1:40" ht="21" customHeight="1">
      <c r="A24" s="46" t="s">
        <v>75</v>
      </c>
      <c r="B24" s="10" t="s">
        <v>5</v>
      </c>
      <c r="C24" s="9">
        <v>8</v>
      </c>
      <c r="D24" s="8">
        <v>5</v>
      </c>
      <c r="E24" s="8">
        <v>4</v>
      </c>
      <c r="F24" s="8">
        <v>172</v>
      </c>
      <c r="G24" s="8">
        <v>2</v>
      </c>
      <c r="H24" s="8">
        <v>1</v>
      </c>
      <c r="I24" s="8">
        <v>39</v>
      </c>
      <c r="J24" s="8">
        <v>0</v>
      </c>
      <c r="K24" s="8">
        <v>3</v>
      </c>
      <c r="L24" s="8">
        <v>2</v>
      </c>
      <c r="M24" s="8">
        <v>2</v>
      </c>
      <c r="N24" s="8">
        <v>27</v>
      </c>
      <c r="O24" s="8">
        <v>4</v>
      </c>
      <c r="P24" s="8">
        <v>0</v>
      </c>
      <c r="Q24" s="8">
        <v>1</v>
      </c>
      <c r="R24" s="8">
        <v>3</v>
      </c>
      <c r="S24" s="8">
        <v>0</v>
      </c>
      <c r="T24" s="8">
        <v>37</v>
      </c>
      <c r="U24" s="8">
        <v>4</v>
      </c>
      <c r="V24" s="8">
        <v>8</v>
      </c>
      <c r="W24" s="8">
        <v>0</v>
      </c>
      <c r="X24" s="8">
        <v>0</v>
      </c>
      <c r="Y24" s="8">
        <v>6</v>
      </c>
      <c r="Z24" s="8">
        <v>2</v>
      </c>
      <c r="AA24" s="8">
        <v>52</v>
      </c>
      <c r="AB24" s="8">
        <v>11</v>
      </c>
      <c r="AC24" s="8">
        <v>2</v>
      </c>
      <c r="AD24" s="8">
        <v>0</v>
      </c>
      <c r="AE24" s="8">
        <v>0</v>
      </c>
      <c r="AF24" s="8">
        <v>5</v>
      </c>
      <c r="AG24" s="8">
        <v>39</v>
      </c>
      <c r="AH24" s="8">
        <v>19</v>
      </c>
      <c r="AI24" s="8">
        <v>0</v>
      </c>
      <c r="AJ24" s="8">
        <v>0</v>
      </c>
      <c r="AK24" s="8">
        <v>0</v>
      </c>
      <c r="AL24" s="8">
        <v>0</v>
      </c>
      <c r="AM24" s="20">
        <v>78</v>
      </c>
      <c r="AN24" s="29">
        <f t="shared" si="0"/>
        <v>536</v>
      </c>
    </row>
    <row r="25" spans="1:40" ht="21" customHeight="1">
      <c r="A25" s="47"/>
      <c r="B25" s="11" t="s">
        <v>6</v>
      </c>
      <c r="C25" s="9">
        <v>2181.82</v>
      </c>
      <c r="D25" s="8">
        <v>692.12</v>
      </c>
      <c r="E25" s="8">
        <v>989.8</v>
      </c>
      <c r="F25" s="8">
        <v>34775.43</v>
      </c>
      <c r="G25" s="8">
        <v>309.96</v>
      </c>
      <c r="H25" s="8">
        <v>256.95</v>
      </c>
      <c r="I25" s="8">
        <v>6034.14</v>
      </c>
      <c r="J25" s="8">
        <v>0</v>
      </c>
      <c r="K25" s="8">
        <v>499.56</v>
      </c>
      <c r="L25" s="8">
        <v>267.84</v>
      </c>
      <c r="M25" s="8">
        <v>387.21</v>
      </c>
      <c r="N25" s="8">
        <v>1609.92</v>
      </c>
      <c r="O25" s="8">
        <v>568.86</v>
      </c>
      <c r="P25" s="8">
        <v>0</v>
      </c>
      <c r="Q25" s="8">
        <v>203.44</v>
      </c>
      <c r="R25" s="8">
        <v>444.91</v>
      </c>
      <c r="S25" s="8">
        <v>0</v>
      </c>
      <c r="T25" s="8">
        <v>3837.17</v>
      </c>
      <c r="U25" s="8">
        <v>526.81</v>
      </c>
      <c r="V25" s="8">
        <v>1474.57</v>
      </c>
      <c r="W25" s="8">
        <v>0</v>
      </c>
      <c r="X25" s="8">
        <v>0</v>
      </c>
      <c r="Y25" s="8">
        <v>2570.35</v>
      </c>
      <c r="Z25" s="8">
        <v>502.26</v>
      </c>
      <c r="AA25" s="8">
        <v>8145.03</v>
      </c>
      <c r="AB25" s="8">
        <v>868.58</v>
      </c>
      <c r="AC25" s="8">
        <v>276.71</v>
      </c>
      <c r="AD25" s="8">
        <v>0</v>
      </c>
      <c r="AE25" s="8">
        <v>0</v>
      </c>
      <c r="AF25" s="8">
        <v>755.32</v>
      </c>
      <c r="AG25" s="8">
        <v>4361.86</v>
      </c>
      <c r="AH25" s="8">
        <v>2921.88</v>
      </c>
      <c r="AI25" s="8">
        <v>0</v>
      </c>
      <c r="AJ25" s="8">
        <v>0</v>
      </c>
      <c r="AK25" s="8">
        <v>0</v>
      </c>
      <c r="AL25" s="8">
        <v>0</v>
      </c>
      <c r="AM25" s="20">
        <v>9306.29</v>
      </c>
      <c r="AN25" s="29">
        <f t="shared" si="0"/>
        <v>84768.79000000001</v>
      </c>
    </row>
    <row r="26" spans="1:41" s="7" customFormat="1" ht="21" customHeight="1">
      <c r="A26" s="46" t="s">
        <v>76</v>
      </c>
      <c r="B26" s="34" t="s">
        <v>5</v>
      </c>
      <c r="C26" s="9">
        <v>2</v>
      </c>
      <c r="D26" s="8">
        <v>4</v>
      </c>
      <c r="E26" s="8">
        <v>3</v>
      </c>
      <c r="F26" s="8">
        <v>95</v>
      </c>
      <c r="G26" s="8">
        <v>8</v>
      </c>
      <c r="H26" s="8">
        <v>3</v>
      </c>
      <c r="I26" s="8">
        <v>24</v>
      </c>
      <c r="J26" s="8">
        <v>0</v>
      </c>
      <c r="K26" s="8">
        <v>3</v>
      </c>
      <c r="L26" s="8">
        <v>1</v>
      </c>
      <c r="M26" s="8">
        <v>24</v>
      </c>
      <c r="N26" s="8">
        <v>18</v>
      </c>
      <c r="O26" s="8">
        <v>19</v>
      </c>
      <c r="P26" s="8">
        <v>2</v>
      </c>
      <c r="Q26" s="8">
        <v>15</v>
      </c>
      <c r="R26" s="8">
        <v>12</v>
      </c>
      <c r="S26" s="8">
        <v>2</v>
      </c>
      <c r="T26" s="8">
        <v>39</v>
      </c>
      <c r="U26" s="8">
        <v>10</v>
      </c>
      <c r="V26" s="8">
        <v>2</v>
      </c>
      <c r="W26" s="8">
        <v>10</v>
      </c>
      <c r="X26" s="8">
        <v>0</v>
      </c>
      <c r="Y26" s="8">
        <v>25</v>
      </c>
      <c r="Z26" s="8">
        <v>3</v>
      </c>
      <c r="AA26" s="8">
        <v>47</v>
      </c>
      <c r="AB26" s="8">
        <v>16</v>
      </c>
      <c r="AC26" s="8">
        <v>1</v>
      </c>
      <c r="AD26" s="8">
        <v>0</v>
      </c>
      <c r="AE26" s="8">
        <v>0</v>
      </c>
      <c r="AF26" s="8">
        <v>5</v>
      </c>
      <c r="AG26" s="8">
        <v>14</v>
      </c>
      <c r="AH26" s="8">
        <v>1</v>
      </c>
      <c r="AI26" s="8">
        <v>0</v>
      </c>
      <c r="AJ26" s="8">
        <v>1</v>
      </c>
      <c r="AK26" s="8">
        <v>0</v>
      </c>
      <c r="AL26" s="8">
        <v>0</v>
      </c>
      <c r="AM26" s="20">
        <v>51</v>
      </c>
      <c r="AN26" s="29">
        <f t="shared" si="0"/>
        <v>460</v>
      </c>
      <c r="AO26"/>
    </row>
    <row r="27" spans="1:41" s="7" customFormat="1" ht="21" customHeight="1" thickBot="1">
      <c r="A27" s="47"/>
      <c r="B27" s="35" t="s">
        <v>6</v>
      </c>
      <c r="C27" s="9">
        <v>588.83</v>
      </c>
      <c r="D27" s="8">
        <v>701.88</v>
      </c>
      <c r="E27" s="8">
        <v>957.59</v>
      </c>
      <c r="F27" s="8">
        <v>14471.07</v>
      </c>
      <c r="G27" s="8">
        <v>1420.82</v>
      </c>
      <c r="H27" s="8">
        <v>1066.47</v>
      </c>
      <c r="I27" s="8">
        <v>3615.69</v>
      </c>
      <c r="J27" s="8">
        <v>0</v>
      </c>
      <c r="K27" s="8">
        <v>461.26</v>
      </c>
      <c r="L27" s="8">
        <v>149.19</v>
      </c>
      <c r="M27" s="8">
        <v>4261.46</v>
      </c>
      <c r="N27" s="8">
        <v>2659.86</v>
      </c>
      <c r="O27" s="8">
        <v>2911.06</v>
      </c>
      <c r="P27" s="8">
        <v>246.34</v>
      </c>
      <c r="Q27" s="8">
        <v>1128.68</v>
      </c>
      <c r="R27" s="8">
        <v>2017.42</v>
      </c>
      <c r="S27" s="8">
        <v>398.95</v>
      </c>
      <c r="T27" s="8">
        <v>6169.22</v>
      </c>
      <c r="U27" s="8">
        <v>1205.18</v>
      </c>
      <c r="V27" s="8">
        <v>343.15</v>
      </c>
      <c r="W27" s="8">
        <v>1300.93</v>
      </c>
      <c r="X27" s="8">
        <v>0</v>
      </c>
      <c r="Y27" s="8">
        <v>3703.59</v>
      </c>
      <c r="Z27" s="8">
        <v>260.32</v>
      </c>
      <c r="AA27" s="8">
        <v>6966.99</v>
      </c>
      <c r="AB27" s="8">
        <v>1822.5</v>
      </c>
      <c r="AC27" s="8">
        <v>186.16</v>
      </c>
      <c r="AD27" s="8">
        <v>0</v>
      </c>
      <c r="AE27" s="8">
        <v>0</v>
      </c>
      <c r="AF27" s="8">
        <v>632.45</v>
      </c>
      <c r="AG27" s="8">
        <v>1654.1</v>
      </c>
      <c r="AH27" s="8">
        <v>142.06</v>
      </c>
      <c r="AI27" s="8">
        <v>0</v>
      </c>
      <c r="AJ27" s="8">
        <v>159.56</v>
      </c>
      <c r="AK27" s="8">
        <v>0</v>
      </c>
      <c r="AL27" s="8">
        <v>0</v>
      </c>
      <c r="AM27" s="20">
        <v>6402.09</v>
      </c>
      <c r="AN27" s="29">
        <f t="shared" si="0"/>
        <v>68004.86999999998</v>
      </c>
      <c r="AO27"/>
    </row>
    <row r="28" spans="1:40" ht="21" customHeight="1">
      <c r="A28" s="50" t="s">
        <v>7</v>
      </c>
      <c r="B28" s="51"/>
      <c r="C28" s="30">
        <f aca="true" t="shared" si="1" ref="C28:L28">C4+C6+C8+C10+C12+C14+C16+C18+C20+C22+C24+C26</f>
        <v>47</v>
      </c>
      <c r="D28" s="30">
        <f t="shared" si="1"/>
        <v>139</v>
      </c>
      <c r="E28" s="30">
        <f t="shared" si="1"/>
        <v>55</v>
      </c>
      <c r="F28" s="30">
        <f t="shared" si="1"/>
        <v>1116</v>
      </c>
      <c r="G28" s="30">
        <f t="shared" si="1"/>
        <v>75</v>
      </c>
      <c r="H28" s="30">
        <f t="shared" si="1"/>
        <v>27</v>
      </c>
      <c r="I28" s="30">
        <f t="shared" si="1"/>
        <v>278</v>
      </c>
      <c r="J28" s="30">
        <f t="shared" si="1"/>
        <v>9</v>
      </c>
      <c r="K28" s="30">
        <f t="shared" si="1"/>
        <v>67</v>
      </c>
      <c r="L28" s="30">
        <f t="shared" si="1"/>
        <v>24</v>
      </c>
      <c r="M28" s="30">
        <f aca="true" t="shared" si="2" ref="M28:AD28">M4+M6+M8+M10+M12+M14+M16+M18+M20+M22+M24+M26</f>
        <v>28</v>
      </c>
      <c r="N28" s="30">
        <f t="shared" si="2"/>
        <v>52</v>
      </c>
      <c r="O28" s="30">
        <f t="shared" si="2"/>
        <v>214</v>
      </c>
      <c r="P28" s="30">
        <f>P4+P6+P8+P10+P12+P14+P16+P18+P20+P22+P24+P26</f>
        <v>23</v>
      </c>
      <c r="Q28" s="30">
        <f t="shared" si="2"/>
        <v>48</v>
      </c>
      <c r="R28" s="30">
        <f t="shared" si="2"/>
        <v>115</v>
      </c>
      <c r="S28" s="30">
        <f t="shared" si="2"/>
        <v>2</v>
      </c>
      <c r="T28" s="30">
        <f t="shared" si="2"/>
        <v>285</v>
      </c>
      <c r="U28" s="30">
        <f t="shared" si="2"/>
        <v>205</v>
      </c>
      <c r="V28" s="30">
        <f t="shared" si="2"/>
        <v>41</v>
      </c>
      <c r="W28" s="30">
        <f t="shared" si="2"/>
        <v>12</v>
      </c>
      <c r="X28" s="30">
        <f t="shared" si="2"/>
        <v>0</v>
      </c>
      <c r="Y28" s="30">
        <f t="shared" si="2"/>
        <v>75</v>
      </c>
      <c r="Z28" s="30">
        <f t="shared" si="2"/>
        <v>194</v>
      </c>
      <c r="AA28" s="30">
        <f t="shared" si="2"/>
        <v>273</v>
      </c>
      <c r="AB28" s="30">
        <f t="shared" si="2"/>
        <v>101</v>
      </c>
      <c r="AC28" s="30">
        <f t="shared" si="2"/>
        <v>196</v>
      </c>
      <c r="AD28" s="30">
        <f t="shared" si="2"/>
        <v>11</v>
      </c>
      <c r="AE28" s="30">
        <f aca="true" t="shared" si="3" ref="AE28:AM28">AE4+AE6+AE8+AE10+AE12+AE14+AE16+AE18+AE20+AE22+AE24+AE26</f>
        <v>0</v>
      </c>
      <c r="AF28" s="30">
        <f t="shared" si="3"/>
        <v>92</v>
      </c>
      <c r="AG28" s="30">
        <f t="shared" si="3"/>
        <v>228</v>
      </c>
      <c r="AH28" s="30">
        <f t="shared" si="3"/>
        <v>175</v>
      </c>
      <c r="AI28" s="30">
        <f t="shared" si="3"/>
        <v>0</v>
      </c>
      <c r="AJ28" s="30">
        <f t="shared" si="3"/>
        <v>14</v>
      </c>
      <c r="AK28" s="30">
        <f t="shared" si="3"/>
        <v>1</v>
      </c>
      <c r="AL28" s="30">
        <f t="shared" si="3"/>
        <v>0</v>
      </c>
      <c r="AM28" s="33">
        <f t="shared" si="3"/>
        <v>375</v>
      </c>
      <c r="AN28" s="36">
        <f>SUM(AN4+AN6+AN8+AN10+AN12+AN14+AN16+AN18+AN20+AN22+AN24+AN26)</f>
        <v>4597</v>
      </c>
    </row>
    <row r="29" spans="1:40" ht="21" customHeight="1" thickBot="1">
      <c r="A29" s="48" t="s">
        <v>8</v>
      </c>
      <c r="B29" s="49"/>
      <c r="C29" s="15">
        <f aca="true" t="shared" si="4" ref="C29:L29">C5+C7+C9+C11+C13+C15+C17+C19+C21+C23+C25+C27</f>
        <v>8916.760000000002</v>
      </c>
      <c r="D29" s="15">
        <f t="shared" si="4"/>
        <v>23876.43</v>
      </c>
      <c r="E29" s="15">
        <f t="shared" si="4"/>
        <v>10862.74</v>
      </c>
      <c r="F29" s="15">
        <f t="shared" si="4"/>
        <v>193607.06</v>
      </c>
      <c r="G29" s="15">
        <f t="shared" si="4"/>
        <v>20704.73</v>
      </c>
      <c r="H29" s="15">
        <f t="shared" si="4"/>
        <v>6104.38</v>
      </c>
      <c r="I29" s="15">
        <f t="shared" si="4"/>
        <v>47194.770000000004</v>
      </c>
      <c r="J29" s="15">
        <f t="shared" si="4"/>
        <v>1885.7999999999997</v>
      </c>
      <c r="K29" s="15">
        <f t="shared" si="4"/>
        <v>10051.42</v>
      </c>
      <c r="L29" s="15">
        <f t="shared" si="4"/>
        <v>3547.6</v>
      </c>
      <c r="M29" s="15">
        <f aca="true" t="shared" si="5" ref="M29:AD29">M5+M7+M9+M11+M13+M15+M17+M19+M21+M23+M25+M27</f>
        <v>5096.26</v>
      </c>
      <c r="N29" s="15">
        <f t="shared" si="5"/>
        <v>5433.620000000001</v>
      </c>
      <c r="O29" s="15">
        <f t="shared" si="5"/>
        <v>37276.24</v>
      </c>
      <c r="P29" s="15">
        <f t="shared" si="5"/>
        <v>3788.04</v>
      </c>
      <c r="Q29" s="15">
        <f t="shared" si="5"/>
        <v>6823.86</v>
      </c>
      <c r="R29" s="15">
        <f t="shared" si="5"/>
        <v>16766.71</v>
      </c>
      <c r="S29" s="15">
        <f t="shared" si="5"/>
        <v>398.95</v>
      </c>
      <c r="T29" s="15">
        <f t="shared" si="5"/>
        <v>39043.67</v>
      </c>
      <c r="U29" s="15">
        <f t="shared" si="5"/>
        <v>38319.45</v>
      </c>
      <c r="V29" s="15">
        <f t="shared" si="5"/>
        <v>6299.219999999999</v>
      </c>
      <c r="W29" s="15">
        <f t="shared" si="5"/>
        <v>1741.1000000000001</v>
      </c>
      <c r="X29" s="15">
        <f t="shared" si="5"/>
        <v>0</v>
      </c>
      <c r="Y29" s="15">
        <f t="shared" si="5"/>
        <v>13975.71</v>
      </c>
      <c r="Z29" s="15">
        <f t="shared" si="5"/>
        <v>23312.059999999998</v>
      </c>
      <c r="AA29" s="15">
        <f t="shared" si="5"/>
        <v>42141.64</v>
      </c>
      <c r="AB29" s="15">
        <f t="shared" si="5"/>
        <v>11051.24</v>
      </c>
      <c r="AC29" s="15">
        <f t="shared" si="5"/>
        <v>18107.73</v>
      </c>
      <c r="AD29" s="15">
        <f t="shared" si="5"/>
        <v>4769.13</v>
      </c>
      <c r="AE29" s="15">
        <f aca="true" t="shared" si="6" ref="AE29:AM29">AE5+AE7+AE9+AE11+AE13+AE15+AE17+AE19+AE21+AE23+AE25+AE27</f>
        <v>0</v>
      </c>
      <c r="AF29" s="15">
        <f t="shared" si="6"/>
        <v>14588.26</v>
      </c>
      <c r="AG29" s="15">
        <f t="shared" si="6"/>
        <v>30258.85</v>
      </c>
      <c r="AH29" s="15">
        <f t="shared" si="6"/>
        <v>29001.380000000005</v>
      </c>
      <c r="AI29" s="15">
        <f t="shared" si="6"/>
        <v>0</v>
      </c>
      <c r="AJ29" s="15">
        <f t="shared" si="6"/>
        <v>2090.2400000000002</v>
      </c>
      <c r="AK29" s="15">
        <f t="shared" si="6"/>
        <v>428.98</v>
      </c>
      <c r="AL29" s="15">
        <f t="shared" si="6"/>
        <v>0</v>
      </c>
      <c r="AM29" s="25">
        <f t="shared" si="6"/>
        <v>54309.520000000004</v>
      </c>
      <c r="AN29" s="37">
        <f>SUM(AN5+AN7+AN9+AN11+AN13+AN15+AN17+AN19+AN21+AN23+AN25+AN27)</f>
        <v>731773.55</v>
      </c>
    </row>
    <row r="35" ht="17.25" thickBot="1"/>
    <row r="36" spans="1:40" ht="24.75" customHeight="1" thickBot="1">
      <c r="A36" s="55"/>
      <c r="B36" s="56"/>
      <c r="C36" s="64" t="s">
        <v>37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6"/>
    </row>
    <row r="37" spans="1:40" ht="24.75" customHeight="1" thickBot="1">
      <c r="A37" s="57"/>
      <c r="B37" s="58"/>
      <c r="C37" s="40" t="s">
        <v>1</v>
      </c>
      <c r="D37" s="41" t="s">
        <v>2</v>
      </c>
      <c r="E37" s="41" t="s">
        <v>3</v>
      </c>
      <c r="F37" s="41" t="s">
        <v>12</v>
      </c>
      <c r="G37" s="41" t="s">
        <v>13</v>
      </c>
      <c r="H37" s="41" t="s">
        <v>14</v>
      </c>
      <c r="I37" s="41" t="s">
        <v>15</v>
      </c>
      <c r="J37" s="41" t="s">
        <v>16</v>
      </c>
      <c r="K37" s="41" t="s">
        <v>41</v>
      </c>
      <c r="L37" s="41" t="s">
        <v>42</v>
      </c>
      <c r="M37" s="41" t="s">
        <v>17</v>
      </c>
      <c r="N37" s="41" t="s">
        <v>18</v>
      </c>
      <c r="O37" s="41" t="s">
        <v>36</v>
      </c>
      <c r="P37" s="41" t="s">
        <v>19</v>
      </c>
      <c r="Q37" s="41" t="s">
        <v>35</v>
      </c>
      <c r="R37" s="41" t="s">
        <v>20</v>
      </c>
      <c r="S37" s="41" t="s">
        <v>21</v>
      </c>
      <c r="T37" s="41" t="s">
        <v>22</v>
      </c>
      <c r="U37" s="41" t="s">
        <v>34</v>
      </c>
      <c r="V37" s="41" t="s">
        <v>23</v>
      </c>
      <c r="W37" s="41" t="s">
        <v>24</v>
      </c>
      <c r="X37" s="41" t="s">
        <v>33</v>
      </c>
      <c r="Y37" s="41" t="s">
        <v>25</v>
      </c>
      <c r="Z37" s="41" t="s">
        <v>32</v>
      </c>
      <c r="AA37" s="41" t="s">
        <v>26</v>
      </c>
      <c r="AB37" s="41" t="s">
        <v>27</v>
      </c>
      <c r="AC37" s="41" t="s">
        <v>28</v>
      </c>
      <c r="AD37" s="41" t="s">
        <v>31</v>
      </c>
      <c r="AE37" s="41" t="s">
        <v>43</v>
      </c>
      <c r="AF37" s="41" t="s">
        <v>44</v>
      </c>
      <c r="AG37" s="41" t="s">
        <v>45</v>
      </c>
      <c r="AH37" s="41" t="s">
        <v>46</v>
      </c>
      <c r="AI37" s="41" t="s">
        <v>47</v>
      </c>
      <c r="AJ37" s="41" t="s">
        <v>48</v>
      </c>
      <c r="AK37" s="41" t="s">
        <v>49</v>
      </c>
      <c r="AL37" s="41" t="s">
        <v>50</v>
      </c>
      <c r="AM37" s="42" t="s">
        <v>30</v>
      </c>
      <c r="AN37" s="16" t="s">
        <v>4</v>
      </c>
    </row>
    <row r="38" spans="1:40" ht="21" customHeight="1">
      <c r="A38" s="46" t="s">
        <v>65</v>
      </c>
      <c r="B38" s="17" t="s">
        <v>5</v>
      </c>
      <c r="C38" s="9">
        <v>0</v>
      </c>
      <c r="D38" s="8">
        <v>21</v>
      </c>
      <c r="E38" s="8">
        <v>30</v>
      </c>
      <c r="F38" s="8">
        <v>7</v>
      </c>
      <c r="G38" s="8">
        <v>31</v>
      </c>
      <c r="H38" s="8">
        <v>4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8</v>
      </c>
      <c r="Z38" s="8">
        <v>0</v>
      </c>
      <c r="AA38" s="8">
        <v>0</v>
      </c>
      <c r="AB38" s="8">
        <v>0</v>
      </c>
      <c r="AC38" s="8">
        <v>1</v>
      </c>
      <c r="AD38" s="8">
        <v>0</v>
      </c>
      <c r="AE38" s="8">
        <v>0</v>
      </c>
      <c r="AF38" s="8">
        <v>3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20">
        <v>6</v>
      </c>
      <c r="AN38" s="39">
        <f>SUM(C38:AM38)</f>
        <v>111</v>
      </c>
    </row>
    <row r="39" spans="1:40" ht="21" customHeight="1">
      <c r="A39" s="47"/>
      <c r="B39" s="11" t="s">
        <v>6</v>
      </c>
      <c r="C39" s="9">
        <v>0</v>
      </c>
      <c r="D39" s="8">
        <v>1493.8</v>
      </c>
      <c r="E39" s="8">
        <v>1857.8</v>
      </c>
      <c r="F39" s="8">
        <v>480.7</v>
      </c>
      <c r="G39" s="8">
        <v>1895.43</v>
      </c>
      <c r="H39" s="8">
        <v>402.14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628.24</v>
      </c>
      <c r="Z39" s="8">
        <v>0</v>
      </c>
      <c r="AA39" s="8">
        <v>0</v>
      </c>
      <c r="AB39" s="8">
        <v>0</v>
      </c>
      <c r="AC39" s="8">
        <v>79.08</v>
      </c>
      <c r="AD39" s="8">
        <v>0</v>
      </c>
      <c r="AE39" s="8">
        <v>0</v>
      </c>
      <c r="AF39" s="8">
        <v>500.98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20">
        <v>359.33</v>
      </c>
      <c r="AN39" s="29">
        <f aca="true" t="shared" si="7" ref="AN39:AN61">SUM(C39:AM39)</f>
        <v>7697.5</v>
      </c>
    </row>
    <row r="40" spans="1:40" ht="21" customHeight="1">
      <c r="A40" s="46" t="s">
        <v>66</v>
      </c>
      <c r="B40" s="10" t="s">
        <v>5</v>
      </c>
      <c r="C40" s="9">
        <v>2</v>
      </c>
      <c r="D40" s="8">
        <v>54</v>
      </c>
      <c r="E40" s="8">
        <v>18</v>
      </c>
      <c r="F40" s="8">
        <v>63</v>
      </c>
      <c r="G40" s="8">
        <v>39</v>
      </c>
      <c r="H40" s="8">
        <v>2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8</v>
      </c>
      <c r="Z40" s="8">
        <v>0</v>
      </c>
      <c r="AA40" s="8">
        <v>1</v>
      </c>
      <c r="AB40" s="8">
        <v>1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20">
        <v>17</v>
      </c>
      <c r="AN40" s="29">
        <f t="shared" si="7"/>
        <v>205</v>
      </c>
    </row>
    <row r="41" spans="1:40" ht="21" customHeight="1">
      <c r="A41" s="47"/>
      <c r="B41" s="11" t="s">
        <v>6</v>
      </c>
      <c r="C41" s="9">
        <v>368.35</v>
      </c>
      <c r="D41" s="8">
        <v>3880.51</v>
      </c>
      <c r="E41" s="8">
        <v>1052.78</v>
      </c>
      <c r="F41" s="8">
        <v>4622.38</v>
      </c>
      <c r="G41" s="8">
        <v>2621.49</v>
      </c>
      <c r="H41" s="8">
        <v>215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600.73</v>
      </c>
      <c r="Z41" s="8">
        <v>0</v>
      </c>
      <c r="AA41" s="8">
        <v>181.51</v>
      </c>
      <c r="AB41" s="8">
        <v>46.87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20">
        <v>10471.2</v>
      </c>
      <c r="AN41" s="29">
        <f t="shared" si="7"/>
        <v>24060.82</v>
      </c>
    </row>
    <row r="42" spans="1:40" ht="21" customHeight="1">
      <c r="A42" s="46" t="s">
        <v>67</v>
      </c>
      <c r="B42" s="10" t="s">
        <v>5</v>
      </c>
      <c r="C42" s="9">
        <v>1</v>
      </c>
      <c r="D42" s="8">
        <v>32</v>
      </c>
      <c r="E42" s="8">
        <v>15</v>
      </c>
      <c r="F42" s="8">
        <v>134</v>
      </c>
      <c r="G42" s="8">
        <v>20</v>
      </c>
      <c r="H42" s="8">
        <v>9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191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20">
        <v>16</v>
      </c>
      <c r="AN42" s="29">
        <f t="shared" si="7"/>
        <v>418</v>
      </c>
    </row>
    <row r="43" spans="1:40" ht="21" customHeight="1">
      <c r="A43" s="47"/>
      <c r="B43" s="11" t="s">
        <v>6</v>
      </c>
      <c r="C43" s="9">
        <v>118.78</v>
      </c>
      <c r="D43" s="8">
        <v>3005.25</v>
      </c>
      <c r="E43" s="8">
        <v>930.98</v>
      </c>
      <c r="F43" s="8">
        <v>9339.68</v>
      </c>
      <c r="G43" s="8">
        <v>1232.58</v>
      </c>
      <c r="H43" s="8">
        <v>1681.06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11793.06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20">
        <v>1138.11</v>
      </c>
      <c r="AN43" s="29">
        <f t="shared" si="7"/>
        <v>29239.5</v>
      </c>
    </row>
    <row r="44" spans="1:40" ht="21" customHeight="1">
      <c r="A44" s="46" t="s">
        <v>68</v>
      </c>
      <c r="B44" s="10" t="s">
        <v>5</v>
      </c>
      <c r="C44" s="9">
        <v>0</v>
      </c>
      <c r="D44" s="8">
        <v>6</v>
      </c>
      <c r="E44" s="8">
        <v>0</v>
      </c>
      <c r="F44" s="8">
        <v>67</v>
      </c>
      <c r="G44" s="8">
        <v>10</v>
      </c>
      <c r="H44" s="8">
        <v>3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169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16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20">
        <v>123</v>
      </c>
      <c r="AN44" s="29">
        <f t="shared" si="7"/>
        <v>395</v>
      </c>
    </row>
    <row r="45" spans="1:40" ht="21" customHeight="1">
      <c r="A45" s="47"/>
      <c r="B45" s="11" t="s">
        <v>6</v>
      </c>
      <c r="C45" s="9">
        <v>0</v>
      </c>
      <c r="D45" s="8">
        <v>582.5</v>
      </c>
      <c r="E45" s="8">
        <v>0</v>
      </c>
      <c r="F45" s="8">
        <v>4405.58</v>
      </c>
      <c r="G45" s="8">
        <v>620.83</v>
      </c>
      <c r="H45" s="8">
        <v>421.57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111.24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11964.32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1020.98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20">
        <v>7825.54</v>
      </c>
      <c r="AN45" s="29">
        <f t="shared" si="7"/>
        <v>26952.56</v>
      </c>
    </row>
    <row r="46" spans="1:40" ht="21" customHeight="1">
      <c r="A46" s="46" t="s">
        <v>69</v>
      </c>
      <c r="B46" s="10" t="s">
        <v>5</v>
      </c>
      <c r="C46" s="9">
        <v>156</v>
      </c>
      <c r="D46" s="8">
        <v>6</v>
      </c>
      <c r="E46" s="8">
        <v>0</v>
      </c>
      <c r="F46" s="8">
        <v>23</v>
      </c>
      <c r="G46" s="8">
        <v>1</v>
      </c>
      <c r="H46" s="8">
        <v>35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2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3</v>
      </c>
      <c r="AB46" s="8">
        <v>7</v>
      </c>
      <c r="AC46" s="8">
        <v>1</v>
      </c>
      <c r="AD46" s="8">
        <v>0</v>
      </c>
      <c r="AE46" s="8">
        <v>0</v>
      </c>
      <c r="AF46" s="8">
        <v>0</v>
      </c>
      <c r="AG46" s="8">
        <v>41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20">
        <v>45</v>
      </c>
      <c r="AN46" s="28">
        <f t="shared" si="7"/>
        <v>320</v>
      </c>
    </row>
    <row r="47" spans="1:40" ht="21" customHeight="1">
      <c r="A47" s="47"/>
      <c r="B47" s="11" t="s">
        <v>6</v>
      </c>
      <c r="C47" s="9">
        <v>10861.88</v>
      </c>
      <c r="D47" s="8">
        <v>512.25</v>
      </c>
      <c r="E47" s="8">
        <v>0</v>
      </c>
      <c r="F47" s="8">
        <v>1655.41</v>
      </c>
      <c r="G47" s="8">
        <v>53.18</v>
      </c>
      <c r="H47" s="8">
        <v>4159.45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119.26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212.81</v>
      </c>
      <c r="AB47" s="8">
        <v>459.54</v>
      </c>
      <c r="AC47" s="8">
        <v>79.08</v>
      </c>
      <c r="AD47" s="8">
        <v>0</v>
      </c>
      <c r="AE47" s="8">
        <v>0</v>
      </c>
      <c r="AF47" s="8">
        <v>0</v>
      </c>
      <c r="AG47" s="8">
        <v>2441.28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20">
        <v>3111.23</v>
      </c>
      <c r="AN47" s="29">
        <f t="shared" si="7"/>
        <v>23665.37</v>
      </c>
    </row>
    <row r="48" spans="1:40" ht="21" customHeight="1">
      <c r="A48" s="46" t="s">
        <v>70</v>
      </c>
      <c r="B48" s="10" t="s">
        <v>5</v>
      </c>
      <c r="C48" s="9">
        <v>3</v>
      </c>
      <c r="D48" s="8">
        <v>0</v>
      </c>
      <c r="E48" s="8">
        <v>2</v>
      </c>
      <c r="F48" s="8">
        <v>5</v>
      </c>
      <c r="G48" s="8">
        <v>5</v>
      </c>
      <c r="H48" s="8">
        <v>80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10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2</v>
      </c>
      <c r="Z48" s="8">
        <v>0</v>
      </c>
      <c r="AA48" s="8">
        <v>0</v>
      </c>
      <c r="AB48" s="8">
        <v>7</v>
      </c>
      <c r="AC48" s="8">
        <v>0</v>
      </c>
      <c r="AD48" s="8">
        <v>0</v>
      </c>
      <c r="AE48" s="8">
        <v>0</v>
      </c>
      <c r="AF48" s="8">
        <v>0</v>
      </c>
      <c r="AG48" s="8">
        <v>49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20">
        <v>22</v>
      </c>
      <c r="AN48" s="29">
        <f t="shared" si="7"/>
        <v>185</v>
      </c>
    </row>
    <row r="49" spans="1:40" ht="21" customHeight="1">
      <c r="A49" s="47"/>
      <c r="B49" s="11" t="s">
        <v>6</v>
      </c>
      <c r="C49" s="9">
        <v>350.37</v>
      </c>
      <c r="D49" s="8">
        <v>0</v>
      </c>
      <c r="E49" s="8">
        <v>457.35</v>
      </c>
      <c r="F49" s="8">
        <v>427.62</v>
      </c>
      <c r="G49" s="8">
        <v>267.13</v>
      </c>
      <c r="H49" s="8">
        <v>6470.33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581.88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165.23</v>
      </c>
      <c r="Z49" s="8">
        <v>0</v>
      </c>
      <c r="AA49" s="8">
        <v>0</v>
      </c>
      <c r="AB49" s="8">
        <v>452.76</v>
      </c>
      <c r="AC49" s="8">
        <v>0</v>
      </c>
      <c r="AD49" s="8">
        <v>0</v>
      </c>
      <c r="AE49" s="8">
        <v>0</v>
      </c>
      <c r="AF49" s="8">
        <v>0</v>
      </c>
      <c r="AG49" s="8">
        <v>2981.25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20">
        <v>1664.85</v>
      </c>
      <c r="AN49" s="29">
        <f t="shared" si="7"/>
        <v>13818.77</v>
      </c>
    </row>
    <row r="50" spans="1:41" ht="21" customHeight="1">
      <c r="A50" s="46" t="s">
        <v>71</v>
      </c>
      <c r="B50" s="18" t="s">
        <v>5</v>
      </c>
      <c r="C50" s="9">
        <v>72</v>
      </c>
      <c r="D50" s="8">
        <v>6</v>
      </c>
      <c r="E50" s="8">
        <v>29</v>
      </c>
      <c r="F50" s="8">
        <v>5</v>
      </c>
      <c r="G50" s="8">
        <v>2</v>
      </c>
      <c r="H50" s="8">
        <v>98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33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42</v>
      </c>
      <c r="AA50" s="8">
        <v>0</v>
      </c>
      <c r="AB50" s="8">
        <v>4</v>
      </c>
      <c r="AC50" s="8">
        <v>0</v>
      </c>
      <c r="AD50" s="8">
        <v>0</v>
      </c>
      <c r="AE50" s="8">
        <v>0</v>
      </c>
      <c r="AF50" s="8">
        <v>37</v>
      </c>
      <c r="AG50" s="8">
        <v>7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20">
        <v>45</v>
      </c>
      <c r="AN50" s="29">
        <f t="shared" si="7"/>
        <v>380</v>
      </c>
      <c r="AO50" s="23"/>
    </row>
    <row r="51" spans="1:41" ht="21" customHeight="1">
      <c r="A51" s="47"/>
      <c r="B51" s="19" t="s">
        <v>6</v>
      </c>
      <c r="C51" s="9">
        <v>4472.88</v>
      </c>
      <c r="D51" s="8">
        <v>566.42</v>
      </c>
      <c r="E51" s="8">
        <v>2347.58</v>
      </c>
      <c r="F51" s="8">
        <v>440.65</v>
      </c>
      <c r="G51" s="8">
        <v>125.2</v>
      </c>
      <c r="H51" s="8">
        <v>7943.18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1970.75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3187.72</v>
      </c>
      <c r="AA51" s="8">
        <v>0</v>
      </c>
      <c r="AB51" s="8">
        <v>246.75</v>
      </c>
      <c r="AC51" s="8">
        <v>0</v>
      </c>
      <c r="AD51" s="8">
        <v>0</v>
      </c>
      <c r="AE51" s="8">
        <v>0</v>
      </c>
      <c r="AF51" s="8">
        <v>2573.21</v>
      </c>
      <c r="AG51" s="8">
        <v>401.54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20">
        <v>2757.79</v>
      </c>
      <c r="AN51" s="29">
        <f t="shared" si="7"/>
        <v>27033.670000000002</v>
      </c>
      <c r="AO51" s="23"/>
    </row>
    <row r="52" spans="1:40" ht="21" customHeight="1">
      <c r="A52" s="46" t="s">
        <v>72</v>
      </c>
      <c r="B52" s="18" t="s">
        <v>5</v>
      </c>
      <c r="C52" s="9">
        <v>100</v>
      </c>
      <c r="D52" s="8">
        <v>5</v>
      </c>
      <c r="E52" s="8">
        <v>43</v>
      </c>
      <c r="F52" s="8">
        <v>112</v>
      </c>
      <c r="G52" s="8">
        <v>4</v>
      </c>
      <c r="H52" s="8">
        <v>6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3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171</v>
      </c>
      <c r="AA52" s="8">
        <v>17</v>
      </c>
      <c r="AB52" s="8">
        <v>2</v>
      </c>
      <c r="AC52" s="8">
        <v>1</v>
      </c>
      <c r="AD52" s="8">
        <v>0</v>
      </c>
      <c r="AE52" s="8">
        <v>0</v>
      </c>
      <c r="AF52" s="8">
        <v>76</v>
      </c>
      <c r="AG52" s="8">
        <v>8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20">
        <v>74</v>
      </c>
      <c r="AN52" s="29">
        <f t="shared" si="7"/>
        <v>622</v>
      </c>
    </row>
    <row r="53" spans="1:40" ht="21" customHeight="1">
      <c r="A53" s="47"/>
      <c r="B53" s="19" t="s">
        <v>6</v>
      </c>
      <c r="C53" s="9">
        <v>6526.08</v>
      </c>
      <c r="D53" s="8">
        <v>358.76</v>
      </c>
      <c r="E53" s="8">
        <v>3563.68</v>
      </c>
      <c r="F53" s="8">
        <v>10050.95</v>
      </c>
      <c r="G53" s="8">
        <v>212.72</v>
      </c>
      <c r="H53" s="8">
        <v>633.56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185.01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12993.85</v>
      </c>
      <c r="AA53" s="8">
        <v>1042.5</v>
      </c>
      <c r="AB53" s="8">
        <v>114.2</v>
      </c>
      <c r="AC53" s="8">
        <v>55.78</v>
      </c>
      <c r="AD53" s="8">
        <v>0</v>
      </c>
      <c r="AE53" s="8">
        <v>0</v>
      </c>
      <c r="AF53" s="8">
        <v>5692.2</v>
      </c>
      <c r="AG53" s="8">
        <v>583.16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20">
        <v>4650.35</v>
      </c>
      <c r="AN53" s="29">
        <f t="shared" si="7"/>
        <v>46662.799999999996</v>
      </c>
    </row>
    <row r="54" spans="1:40" ht="21" customHeight="1">
      <c r="A54" s="46" t="s">
        <v>73</v>
      </c>
      <c r="B54" s="10" t="s">
        <v>5</v>
      </c>
      <c r="C54" s="9">
        <v>48</v>
      </c>
      <c r="D54" s="8">
        <v>6</v>
      </c>
      <c r="E54" s="8">
        <v>37</v>
      </c>
      <c r="F54" s="8">
        <v>112</v>
      </c>
      <c r="G54" s="8">
        <v>7</v>
      </c>
      <c r="H54" s="8">
        <v>4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1</v>
      </c>
      <c r="Z54" s="8">
        <v>1</v>
      </c>
      <c r="AA54" s="8">
        <v>1</v>
      </c>
      <c r="AB54" s="8">
        <v>2</v>
      </c>
      <c r="AC54" s="8">
        <v>24</v>
      </c>
      <c r="AD54" s="8">
        <v>0</v>
      </c>
      <c r="AE54" s="8">
        <v>0</v>
      </c>
      <c r="AF54" s="8">
        <v>32</v>
      </c>
      <c r="AG54" s="8">
        <v>10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20">
        <v>46</v>
      </c>
      <c r="AN54" s="29">
        <f t="shared" si="7"/>
        <v>331</v>
      </c>
    </row>
    <row r="55" spans="1:40" ht="21" customHeight="1">
      <c r="A55" s="47"/>
      <c r="B55" s="11" t="s">
        <v>6</v>
      </c>
      <c r="C55" s="9">
        <v>3469.25</v>
      </c>
      <c r="D55" s="8">
        <v>488.36</v>
      </c>
      <c r="E55" s="8">
        <v>3143.47</v>
      </c>
      <c r="F55" s="8">
        <v>10482.41</v>
      </c>
      <c r="G55" s="8">
        <v>654.74</v>
      </c>
      <c r="H55" s="8">
        <v>607.04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76.96</v>
      </c>
      <c r="Z55" s="8">
        <v>76.55</v>
      </c>
      <c r="AA55" s="8">
        <v>57.52</v>
      </c>
      <c r="AB55" s="8">
        <v>135.9</v>
      </c>
      <c r="AC55" s="8">
        <v>1603.01</v>
      </c>
      <c r="AD55" s="8">
        <v>0</v>
      </c>
      <c r="AE55" s="8">
        <v>0</v>
      </c>
      <c r="AF55" s="8">
        <v>2287.64</v>
      </c>
      <c r="AG55" s="8">
        <v>604.4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20">
        <v>3410.59</v>
      </c>
      <c r="AN55" s="29">
        <f t="shared" si="7"/>
        <v>27097.84</v>
      </c>
    </row>
    <row r="56" spans="1:40" ht="21" customHeight="1">
      <c r="A56" s="46" t="s">
        <v>74</v>
      </c>
      <c r="B56" s="10" t="s">
        <v>5</v>
      </c>
      <c r="C56" s="9">
        <v>18</v>
      </c>
      <c r="D56" s="8">
        <v>5</v>
      </c>
      <c r="E56" s="8">
        <v>12</v>
      </c>
      <c r="F56" s="8">
        <v>161</v>
      </c>
      <c r="G56" s="8">
        <v>1</v>
      </c>
      <c r="H56" s="8">
        <v>1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2</v>
      </c>
      <c r="AA56" s="8">
        <v>46</v>
      </c>
      <c r="AB56" s="8">
        <v>74</v>
      </c>
      <c r="AC56" s="8">
        <v>18</v>
      </c>
      <c r="AD56" s="8">
        <v>0</v>
      </c>
      <c r="AE56" s="8">
        <v>0</v>
      </c>
      <c r="AF56" s="8">
        <v>45</v>
      </c>
      <c r="AG56" s="8">
        <v>4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20">
        <v>270</v>
      </c>
      <c r="AN56" s="29">
        <f t="shared" si="7"/>
        <v>657</v>
      </c>
    </row>
    <row r="57" spans="1:40" ht="21" customHeight="1">
      <c r="A57" s="47"/>
      <c r="B57" s="11" t="s">
        <v>6</v>
      </c>
      <c r="C57" s="9">
        <v>1246.34</v>
      </c>
      <c r="D57" s="8">
        <v>359.43</v>
      </c>
      <c r="E57" s="8">
        <v>988.47</v>
      </c>
      <c r="F57" s="8">
        <v>11313.21</v>
      </c>
      <c r="G57" s="8">
        <v>53.59</v>
      </c>
      <c r="H57" s="8">
        <v>155.7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152.36</v>
      </c>
      <c r="AA57" s="8">
        <v>3089.1</v>
      </c>
      <c r="AB57" s="8">
        <v>4304.88</v>
      </c>
      <c r="AC57" s="8">
        <v>1307.31</v>
      </c>
      <c r="AD57" s="8">
        <v>0</v>
      </c>
      <c r="AE57" s="8">
        <v>0</v>
      </c>
      <c r="AF57" s="8">
        <v>3447.24</v>
      </c>
      <c r="AG57" s="8">
        <v>243.62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20">
        <v>20073.77</v>
      </c>
      <c r="AN57" s="29">
        <f t="shared" si="7"/>
        <v>46735.020000000004</v>
      </c>
    </row>
    <row r="58" spans="1:40" ht="21" customHeight="1">
      <c r="A58" s="46" t="s">
        <v>75</v>
      </c>
      <c r="B58" s="10" t="s">
        <v>5</v>
      </c>
      <c r="C58" s="9">
        <v>16</v>
      </c>
      <c r="D58" s="8">
        <v>4</v>
      </c>
      <c r="E58" s="8">
        <v>5</v>
      </c>
      <c r="F58" s="8">
        <v>176</v>
      </c>
      <c r="G58" s="8">
        <v>4</v>
      </c>
      <c r="H58" s="8">
        <v>1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19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2</v>
      </c>
      <c r="Z58" s="8">
        <v>1</v>
      </c>
      <c r="AA58" s="8">
        <v>33</v>
      </c>
      <c r="AB58" s="8">
        <v>64</v>
      </c>
      <c r="AC58" s="8">
        <v>20</v>
      </c>
      <c r="AD58" s="8">
        <v>0</v>
      </c>
      <c r="AE58" s="8">
        <v>0</v>
      </c>
      <c r="AF58" s="8">
        <v>63</v>
      </c>
      <c r="AG58" s="8">
        <v>8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20">
        <v>487</v>
      </c>
      <c r="AN58" s="29">
        <f t="shared" si="7"/>
        <v>903</v>
      </c>
    </row>
    <row r="59" spans="1:40" ht="21" customHeight="1">
      <c r="A59" s="47"/>
      <c r="B59" s="11" t="s">
        <v>6</v>
      </c>
      <c r="C59" s="9">
        <v>2157.67</v>
      </c>
      <c r="D59" s="8">
        <v>290.71</v>
      </c>
      <c r="E59" s="8">
        <v>392.41</v>
      </c>
      <c r="F59" s="8">
        <v>11327.35</v>
      </c>
      <c r="G59" s="8">
        <v>320.25</v>
      </c>
      <c r="H59" s="8">
        <v>150.7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1228.49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153.92</v>
      </c>
      <c r="Z59" s="8">
        <v>76.55</v>
      </c>
      <c r="AA59" s="8">
        <v>2146.74</v>
      </c>
      <c r="AB59" s="8">
        <v>3681.27</v>
      </c>
      <c r="AC59" s="8">
        <v>1581.59</v>
      </c>
      <c r="AD59" s="8">
        <v>0</v>
      </c>
      <c r="AE59" s="8">
        <v>0</v>
      </c>
      <c r="AF59" s="8">
        <v>4450.05</v>
      </c>
      <c r="AG59" s="8">
        <v>474.28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20">
        <v>35190.31</v>
      </c>
      <c r="AN59" s="29">
        <f t="shared" si="7"/>
        <v>63622.28999999999</v>
      </c>
    </row>
    <row r="60" spans="1:40" s="7" customFormat="1" ht="21" customHeight="1">
      <c r="A60" s="46" t="s">
        <v>76</v>
      </c>
      <c r="B60" s="34" t="s">
        <v>5</v>
      </c>
      <c r="C60" s="9">
        <v>58</v>
      </c>
      <c r="D60" s="8">
        <v>2</v>
      </c>
      <c r="E60" s="8">
        <v>1</v>
      </c>
      <c r="F60" s="8">
        <v>120</v>
      </c>
      <c r="G60" s="8">
        <v>75</v>
      </c>
      <c r="H60" s="8">
        <v>4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49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25</v>
      </c>
      <c r="AB60" s="8">
        <v>291</v>
      </c>
      <c r="AC60" s="8">
        <v>11</v>
      </c>
      <c r="AD60" s="8">
        <v>0</v>
      </c>
      <c r="AE60" s="8">
        <v>0</v>
      </c>
      <c r="AF60" s="8">
        <v>14</v>
      </c>
      <c r="AG60" s="8">
        <v>10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20">
        <v>93</v>
      </c>
      <c r="AN60" s="29">
        <f t="shared" si="7"/>
        <v>753</v>
      </c>
    </row>
    <row r="61" spans="1:40" s="7" customFormat="1" ht="21" customHeight="1" thickBot="1">
      <c r="A61" s="47"/>
      <c r="B61" s="35" t="s">
        <v>6</v>
      </c>
      <c r="C61" s="9">
        <v>5796.6</v>
      </c>
      <c r="D61" s="8">
        <v>142.76</v>
      </c>
      <c r="E61" s="8">
        <v>85.05</v>
      </c>
      <c r="F61" s="8">
        <v>7413.31</v>
      </c>
      <c r="G61" s="8">
        <v>4103.93</v>
      </c>
      <c r="H61" s="8">
        <v>603.56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3986.82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1606.31</v>
      </c>
      <c r="AB61" s="8">
        <v>18620.34</v>
      </c>
      <c r="AC61" s="8">
        <v>920.2</v>
      </c>
      <c r="AD61" s="8">
        <v>0</v>
      </c>
      <c r="AE61" s="8">
        <v>0</v>
      </c>
      <c r="AF61" s="8">
        <v>975.74</v>
      </c>
      <c r="AG61" s="8">
        <v>569.71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20">
        <v>6063.15</v>
      </c>
      <c r="AN61" s="29">
        <f t="shared" si="7"/>
        <v>50887.48</v>
      </c>
    </row>
    <row r="62" spans="1:40" ht="21" customHeight="1">
      <c r="A62" s="50" t="s">
        <v>7</v>
      </c>
      <c r="B62" s="51"/>
      <c r="C62" s="30">
        <f aca="true" t="shared" si="8" ref="C62:O62">C38+C40+C42+C44+C46+C48+C50+C52+C54+C56+C58+C60</f>
        <v>474</v>
      </c>
      <c r="D62" s="32">
        <f t="shared" si="8"/>
        <v>147</v>
      </c>
      <c r="E62" s="32">
        <f t="shared" si="8"/>
        <v>192</v>
      </c>
      <c r="F62" s="32">
        <f t="shared" si="8"/>
        <v>985</v>
      </c>
      <c r="G62" s="32">
        <f t="shared" si="8"/>
        <v>199</v>
      </c>
      <c r="H62" s="32">
        <f t="shared" si="8"/>
        <v>247</v>
      </c>
      <c r="I62" s="32">
        <f t="shared" si="8"/>
        <v>0</v>
      </c>
      <c r="J62" s="32">
        <f t="shared" si="8"/>
        <v>0</v>
      </c>
      <c r="K62" s="32">
        <f t="shared" si="8"/>
        <v>0</v>
      </c>
      <c r="L62" s="32">
        <f t="shared" si="8"/>
        <v>0</v>
      </c>
      <c r="M62" s="32">
        <f t="shared" si="8"/>
        <v>0</v>
      </c>
      <c r="N62" s="32">
        <f t="shared" si="8"/>
        <v>0</v>
      </c>
      <c r="O62" s="32">
        <f t="shared" si="8"/>
        <v>116</v>
      </c>
      <c r="P62" s="32">
        <f aca="true" t="shared" si="9" ref="P62:AB62">P38+P40+P42+P44+P46+P48+P50+P52+P54+P56+P58+P60</f>
        <v>0</v>
      </c>
      <c r="Q62" s="32">
        <f aca="true" t="shared" si="10" ref="Q62:T63">Q38+Q40+Q42+Q44+Q46+Q48+Q50+Q52+Q54+Q56+Q58+Q60</f>
        <v>0</v>
      </c>
      <c r="R62" s="32">
        <f t="shared" si="10"/>
        <v>0</v>
      </c>
      <c r="S62" s="32">
        <f t="shared" si="10"/>
        <v>0</v>
      </c>
      <c r="T62" s="32">
        <f t="shared" si="10"/>
        <v>1</v>
      </c>
      <c r="U62" s="32">
        <f t="shared" si="9"/>
        <v>0</v>
      </c>
      <c r="V62" s="32">
        <f t="shared" si="9"/>
        <v>0</v>
      </c>
      <c r="W62" s="32">
        <f t="shared" si="9"/>
        <v>0</v>
      </c>
      <c r="X62" s="32">
        <f t="shared" si="9"/>
        <v>0</v>
      </c>
      <c r="Y62" s="32">
        <f t="shared" si="9"/>
        <v>21</v>
      </c>
      <c r="Z62" s="32">
        <f t="shared" si="9"/>
        <v>217</v>
      </c>
      <c r="AA62" s="32">
        <f t="shared" si="9"/>
        <v>295</v>
      </c>
      <c r="AB62" s="32">
        <f t="shared" si="9"/>
        <v>452</v>
      </c>
      <c r="AC62" s="32">
        <f aca="true" t="shared" si="11" ref="AC62:AM62">AC38+AC40+AC42+AC44+AC46+AC48+AC50+AC52+AC54+AC56+AC58+AC60</f>
        <v>76</v>
      </c>
      <c r="AD62" s="32">
        <f t="shared" si="11"/>
        <v>0</v>
      </c>
      <c r="AE62" s="32">
        <f t="shared" si="11"/>
        <v>0</v>
      </c>
      <c r="AF62" s="32">
        <f t="shared" si="11"/>
        <v>270</v>
      </c>
      <c r="AG62" s="32">
        <f t="shared" si="11"/>
        <v>344</v>
      </c>
      <c r="AH62" s="32">
        <f t="shared" si="11"/>
        <v>0</v>
      </c>
      <c r="AI62" s="32">
        <f t="shared" si="11"/>
        <v>0</v>
      </c>
      <c r="AJ62" s="32">
        <f t="shared" si="11"/>
        <v>0</v>
      </c>
      <c r="AK62" s="32">
        <f t="shared" si="11"/>
        <v>0</v>
      </c>
      <c r="AL62" s="32">
        <f t="shared" si="11"/>
        <v>0</v>
      </c>
      <c r="AM62" s="33">
        <f t="shared" si="11"/>
        <v>1244</v>
      </c>
      <c r="AN62" s="36">
        <f>SUM(AN38+AN40+AN42+AN44+AN46+AN48+AN50+AN52+AN54+AN56+AN58+AN60)</f>
        <v>5280</v>
      </c>
    </row>
    <row r="63" spans="1:40" ht="21" customHeight="1" thickBot="1">
      <c r="A63" s="48" t="s">
        <v>8</v>
      </c>
      <c r="B63" s="49"/>
      <c r="C63" s="15">
        <f aca="true" t="shared" si="12" ref="C63:O63">C39+C41+C43+C45+C47+C49+C51+C53+C55+C57+C59+C61</f>
        <v>35368.2</v>
      </c>
      <c r="D63" s="1">
        <f t="shared" si="12"/>
        <v>11680.750000000002</v>
      </c>
      <c r="E63" s="12">
        <f t="shared" si="12"/>
        <v>14819.569999999998</v>
      </c>
      <c r="F63" s="1">
        <f t="shared" si="12"/>
        <v>71959.25</v>
      </c>
      <c r="G63" s="1">
        <f t="shared" si="12"/>
        <v>12161.07</v>
      </c>
      <c r="H63" s="1">
        <f t="shared" si="12"/>
        <v>23443.290000000005</v>
      </c>
      <c r="I63" s="1">
        <f t="shared" si="12"/>
        <v>0</v>
      </c>
      <c r="J63" s="1">
        <f t="shared" si="12"/>
        <v>0</v>
      </c>
      <c r="K63" s="1">
        <f t="shared" si="12"/>
        <v>0</v>
      </c>
      <c r="L63" s="1">
        <f t="shared" si="12"/>
        <v>0</v>
      </c>
      <c r="M63" s="1">
        <f t="shared" si="12"/>
        <v>0</v>
      </c>
      <c r="N63" s="1">
        <f t="shared" si="12"/>
        <v>0</v>
      </c>
      <c r="O63" s="1">
        <f t="shared" si="12"/>
        <v>8072.209999999999</v>
      </c>
      <c r="P63" s="1">
        <f aca="true" t="shared" si="13" ref="P63:AB63">P39+P41+P43+P45+P47+P49+P51+P53+P55+P57+P59+P61</f>
        <v>0</v>
      </c>
      <c r="Q63" s="1">
        <f t="shared" si="10"/>
        <v>0</v>
      </c>
      <c r="R63" s="1">
        <f t="shared" si="10"/>
        <v>0</v>
      </c>
      <c r="S63" s="1">
        <f t="shared" si="10"/>
        <v>0</v>
      </c>
      <c r="T63" s="1">
        <f t="shared" si="10"/>
        <v>111.24</v>
      </c>
      <c r="U63" s="1">
        <f t="shared" si="13"/>
        <v>0</v>
      </c>
      <c r="V63" s="1">
        <f t="shared" si="13"/>
        <v>0</v>
      </c>
      <c r="W63" s="1">
        <f t="shared" si="13"/>
        <v>0</v>
      </c>
      <c r="X63" s="1">
        <f t="shared" si="13"/>
        <v>0</v>
      </c>
      <c r="Y63" s="1">
        <f t="shared" si="13"/>
        <v>1625.0800000000002</v>
      </c>
      <c r="Z63" s="1">
        <f t="shared" si="13"/>
        <v>16487.03</v>
      </c>
      <c r="AA63" s="1">
        <f t="shared" si="13"/>
        <v>20300.81</v>
      </c>
      <c r="AB63" s="1">
        <f t="shared" si="13"/>
        <v>28062.510000000002</v>
      </c>
      <c r="AC63" s="1">
        <f aca="true" t="shared" si="14" ref="AC63:AM63">AC39+AC41+AC43+AC45+AC47+AC49+AC51+AC53+AC55+AC57+AC59+AC61</f>
        <v>5626.05</v>
      </c>
      <c r="AD63" s="1">
        <f t="shared" si="14"/>
        <v>0</v>
      </c>
      <c r="AE63" s="1">
        <f t="shared" si="14"/>
        <v>0</v>
      </c>
      <c r="AF63" s="1">
        <f t="shared" si="14"/>
        <v>19927.06</v>
      </c>
      <c r="AG63" s="1">
        <f t="shared" si="14"/>
        <v>21113.28</v>
      </c>
      <c r="AH63" s="1">
        <f t="shared" si="14"/>
        <v>0</v>
      </c>
      <c r="AI63" s="1">
        <f t="shared" si="14"/>
        <v>0</v>
      </c>
      <c r="AJ63" s="1">
        <f t="shared" si="14"/>
        <v>0</v>
      </c>
      <c r="AK63" s="1">
        <f t="shared" si="14"/>
        <v>0</v>
      </c>
      <c r="AL63" s="1">
        <f t="shared" si="14"/>
        <v>0</v>
      </c>
      <c r="AM63" s="13">
        <f t="shared" si="14"/>
        <v>96716.22</v>
      </c>
      <c r="AN63" s="14">
        <f>SUM(AN39+AN41+AN43+AN45+AN47+AN49+AN51+AN53+AN55+AN57+AN59+AN61)</f>
        <v>387473.61999999994</v>
      </c>
    </row>
    <row r="64" spans="1:40" ht="21" customHeight="1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6" spans="2:5" ht="16.5">
      <c r="B66" s="6"/>
      <c r="C66" s="6"/>
      <c r="D66" s="6"/>
      <c r="E66" s="6"/>
    </row>
    <row r="67" spans="1:5" s="2" customFormat="1" ht="20.25" customHeight="1">
      <c r="A67" s="2" t="s">
        <v>9</v>
      </c>
      <c r="B67" s="5" t="s">
        <v>29</v>
      </c>
      <c r="C67" s="5"/>
      <c r="D67" s="5"/>
      <c r="E67" s="5"/>
    </row>
    <row r="68" spans="2:78" s="2" customFormat="1" ht="20.25" customHeight="1">
      <c r="B68" s="63" t="s">
        <v>40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</row>
    <row r="69" spans="2:78" s="2" customFormat="1" ht="20.25" customHeight="1">
      <c r="B69" s="62" t="s">
        <v>11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</row>
  </sheetData>
  <sheetProtection/>
  <mergeCells count="35">
    <mergeCell ref="A14:A15"/>
    <mergeCell ref="A16:A17"/>
    <mergeCell ref="A40:A41"/>
    <mergeCell ref="A42:A43"/>
    <mergeCell ref="A38:A39"/>
    <mergeCell ref="A22:A23"/>
    <mergeCell ref="A24:A25"/>
    <mergeCell ref="A20:A21"/>
    <mergeCell ref="A36:B37"/>
    <mergeCell ref="A18:A19"/>
    <mergeCell ref="A1:AN1"/>
    <mergeCell ref="A8:A9"/>
    <mergeCell ref="A10:A11"/>
    <mergeCell ref="A12:A13"/>
    <mergeCell ref="C2:AN2"/>
    <mergeCell ref="A2:B3"/>
    <mergeCell ref="A4:A5"/>
    <mergeCell ref="A6:A7"/>
    <mergeCell ref="C36:AN36"/>
    <mergeCell ref="A26:A27"/>
    <mergeCell ref="A29:B29"/>
    <mergeCell ref="A52:A53"/>
    <mergeCell ref="A50:A51"/>
    <mergeCell ref="A28:B28"/>
    <mergeCell ref="A56:A57"/>
    <mergeCell ref="A54:A55"/>
    <mergeCell ref="A44:A45"/>
    <mergeCell ref="A46:A47"/>
    <mergeCell ref="A48:A49"/>
    <mergeCell ref="A58:A59"/>
    <mergeCell ref="B69:BZ69"/>
    <mergeCell ref="A60:A61"/>
    <mergeCell ref="A62:B62"/>
    <mergeCell ref="A63:B63"/>
    <mergeCell ref="B68:BZ68"/>
  </mergeCells>
  <printOptions horizontalCentered="1" verticalCentered="1"/>
  <pageMargins left="0.2362204724409449" right="0.2362204724409449" top="0.7874015748031497" bottom="0.984251968503937" header="0.31496062992125984" footer="0.5118110236220472"/>
  <pageSetup fitToHeight="1" fitToWidth="1" horizontalDpi="600" verticalDpi="600" orientation="landscape" paperSize="8" scale="44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IUSR_DL360</dc:creator>
  <cp:keywords/>
  <dc:description/>
  <cp:lastModifiedBy>WIN7</cp:lastModifiedBy>
  <cp:lastPrinted>2022-06-01T06:24:17Z</cp:lastPrinted>
  <dcterms:created xsi:type="dcterms:W3CDTF">2013-02-04T03:51:41Z</dcterms:created>
  <dcterms:modified xsi:type="dcterms:W3CDTF">2024-01-02T07:10:27Z</dcterms:modified>
  <cp:category/>
  <cp:version/>
  <cp:contentType/>
  <cp:contentStatus/>
</cp:coreProperties>
</file>